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03.2016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<sst xmlns="http://schemas.openxmlformats.org/spreadsheetml/2006/main" count="133" uniqueCount="57">
  <si>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Folha Sintética - Folha de Pagamento</t>
  </si>
  <si>
    <t>CONSELHO REGIONAL DE ODONTOLOGIA DE PERNAMBUCO - CNPJ: 11.735.263/0001-65</t>
  </si>
  <si>
    <t>Mês/Ano: 03/2016</t>
  </si>
  <si>
    <t>Código</t>
  </si>
  <si>
    <t>Empregado</t>
  </si>
  <si>
    <t>Líquido</t>
  </si>
  <si>
    <t>INSS</t>
  </si>
  <si>
    <t>IRRF</t>
  </si>
  <si>
    <t>000007</t>
  </si>
  <si>
    <t>Adinete Eliezer do Prado</t>
  </si>
  <si>
    <t xml:space="preserve"> </t>
  </si>
  <si>
    <t>000049</t>
  </si>
  <si>
    <t>Alexandre Nunes Herculano</t>
  </si>
  <si>
    <t>000020</t>
  </si>
  <si>
    <t>Berta Luiza Gabriela Moreno</t>
  </si>
  <si>
    <t>000037</t>
  </si>
  <si>
    <t>Clebber de Oliveira Gonçalves</t>
  </si>
  <si>
    <t>000046</t>
  </si>
  <si>
    <t>Geisiane Pereira da Silva</t>
  </si>
  <si>
    <t>000021</t>
  </si>
  <si>
    <t>Igor Gabriel de Morais Santos</t>
  </si>
  <si>
    <t>000051</t>
  </si>
  <si>
    <t>Jaedson Humberto Vieira da Silva Junior</t>
  </si>
  <si>
    <t>000047</t>
  </si>
  <si>
    <t>Jônica Zoane Gonçalves de Moura</t>
  </si>
  <si>
    <t>000011</t>
  </si>
  <si>
    <t>Klebson de Lima Silva</t>
  </si>
  <si>
    <t>000050</t>
  </si>
  <si>
    <t>Maria Jadielane Lucena de Oliveira</t>
  </si>
  <si>
    <t>000004</t>
  </si>
  <si>
    <t>Maria do Socorro de Moura Silva</t>
  </si>
  <si>
    <t>000006</t>
  </si>
  <si>
    <t>Regina Celia Aguiar Rocha</t>
  </si>
  <si>
    <t>000003</t>
  </si>
  <si>
    <t>Rogero Pessoa de Araujo</t>
  </si>
  <si>
    <t>000001</t>
  </si>
  <si>
    <t>Silvani Cecilia de Morais</t>
  </si>
  <si>
    <t>000052</t>
  </si>
  <si>
    <t>Tamires Dantas de Oliveira</t>
  </si>
  <si>
    <t>000042</t>
  </si>
  <si>
    <t>Thaís Maria Salomão da Nóbrega Gomes</t>
  </si>
  <si>
    <t>000014</t>
  </si>
  <si>
    <t>Tiago Augusto Alves de Souza</t>
  </si>
  <si>
    <t>000012</t>
  </si>
  <si>
    <t>Yalle Sthephanie Florentino de Oliveira</t>
  </si>
  <si>
    <t>Total: Geral (18 Funcionário(s))</t>
  </si>
  <si>
    <t xml:space="preserve">DSR </t>
  </si>
  <si>
    <t>HE - 50%</t>
  </si>
  <si>
    <t>Aj.Custo</t>
  </si>
  <si>
    <t>Proventos</t>
  </si>
  <si>
    <t xml:space="preserve">Total </t>
  </si>
  <si>
    <t>Outros</t>
  </si>
  <si>
    <t>Total</t>
  </si>
  <si>
    <t>Descontos</t>
  </si>
  <si>
    <t>Gratific.</t>
  </si>
  <si>
    <t>Antec. Reajuste</t>
  </si>
  <si>
    <t xml:space="preserve">Rem.Base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</si>
</sst>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10" xfId="60" applyFont="1" applyBorder="1" applyAlignment="1">
      <alignment horizontal="right" vertical="center"/>
    </xf>
    <xf numFmtId="43" fontId="3" fillId="33" borderId="10" xfId="60" applyFont="1" applyFill="1" applyBorder="1" applyAlignment="1">
      <alignment horizontal="right" vertical="center"/>
    </xf>
    <xf numFmtId="43" fontId="40" fillId="34" borderId="10" xfId="6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3" fontId="3" fillId="0" borderId="10" xfId="60" applyFont="1" applyBorder="1" applyAlignment="1">
      <alignment horizontal="right" vertical="center"/>
    </xf>
    <xf numFmtId="43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7109375" style="0" bestFit="1" customWidth="1"/>
    <col min="2" max="2" width="27.7109375" style="0" bestFit="1" customWidth="1"/>
    <col min="3" max="3" width="8.28125" style="0" bestFit="1" customWidth="1"/>
    <col min="4" max="4" width="6.8515625" style="0" bestFit="1" customWidth="1"/>
    <col min="5" max="5" width="7.8515625" style="0" bestFit="1" customWidth="1"/>
    <col min="6" max="6" width="9.421875" style="0" bestFit="1" customWidth="1"/>
    <col min="7" max="7" width="11.7109375" style="0" bestFit="1" customWidth="1"/>
    <col min="8" max="8" width="7.8515625" style="0" bestFit="1" customWidth="1"/>
    <col min="9" max="9" width="10.421875" style="0" bestFit="1" customWidth="1"/>
    <col min="10" max="13" width="9.421875" style="0" bestFit="1" customWidth="1"/>
    <col min="14" max="14" width="10.421875" style="0" bestFit="1" customWidth="1"/>
  </cols>
  <sheetData>
    <row r="1" spans="1:14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2.75">
      <c r="A4" s="2"/>
    </row>
    <row r="5" spans="1:14" ht="12.75">
      <c r="A5" s="6" t="s">
        <v>3</v>
      </c>
      <c r="B5" s="6" t="s">
        <v>4</v>
      </c>
      <c r="C5" s="7" t="s">
        <v>49</v>
      </c>
      <c r="D5" s="7"/>
      <c r="E5" s="7"/>
      <c r="F5" s="7"/>
      <c r="G5" s="7"/>
      <c r="H5" s="7"/>
      <c r="I5" s="8" t="s">
        <v>50</v>
      </c>
      <c r="J5" s="9" t="s">
        <v>53</v>
      </c>
      <c r="K5" s="9"/>
      <c r="L5" s="9"/>
      <c r="M5" s="9"/>
      <c r="N5" s="9" t="s">
        <v>5</v>
      </c>
    </row>
    <row r="6" spans="1:14" ht="12.75">
      <c r="A6" s="6"/>
      <c r="B6" s="6"/>
      <c r="C6" s="10" t="s">
        <v>56</v>
      </c>
      <c r="D6" s="10" t="s">
        <v>46</v>
      </c>
      <c r="E6" s="10" t="s">
        <v>47</v>
      </c>
      <c r="F6" s="10" t="s">
        <v>54</v>
      </c>
      <c r="G6" s="20" t="s">
        <v>55</v>
      </c>
      <c r="H6" s="10" t="s">
        <v>48</v>
      </c>
      <c r="I6" s="8"/>
      <c r="J6" s="11" t="s">
        <v>6</v>
      </c>
      <c r="K6" s="11" t="s">
        <v>7</v>
      </c>
      <c r="L6" s="11" t="s">
        <v>51</v>
      </c>
      <c r="M6" s="11" t="s">
        <v>52</v>
      </c>
      <c r="N6" s="9"/>
    </row>
    <row r="7" spans="1:14" ht="12.75">
      <c r="A7" s="12" t="s">
        <v>8</v>
      </c>
      <c r="B7" s="12" t="s">
        <v>9</v>
      </c>
      <c r="C7" s="13">
        <v>3330.98</v>
      </c>
      <c r="D7" s="13">
        <v>7.13</v>
      </c>
      <c r="E7" s="13">
        <v>37.1</v>
      </c>
      <c r="F7" s="13">
        <v>750</v>
      </c>
      <c r="G7" s="13" t="s">
        <v>10</v>
      </c>
      <c r="H7" s="13"/>
      <c r="I7" s="14">
        <f>SUM(C7:H7)</f>
        <v>4125.21</v>
      </c>
      <c r="J7" s="13">
        <v>453.77</v>
      </c>
      <c r="K7" s="13">
        <v>167.48</v>
      </c>
      <c r="L7" s="13">
        <f>M7-J7-K7</f>
        <v>147.03000000000023</v>
      </c>
      <c r="M7" s="13">
        <f>I7-N7</f>
        <v>768.2800000000002</v>
      </c>
      <c r="N7" s="15">
        <v>3356.93</v>
      </c>
    </row>
    <row r="8" spans="1:14" ht="12.75">
      <c r="A8" s="12" t="s">
        <v>11</v>
      </c>
      <c r="B8" s="12" t="s">
        <v>12</v>
      </c>
      <c r="C8" s="13">
        <v>2500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10</v>
      </c>
      <c r="I8" s="14">
        <f aca="true" t="shared" si="0" ref="I8:I25">SUM(C8:H8)</f>
        <v>2500</v>
      </c>
      <c r="J8" s="13">
        <v>225</v>
      </c>
      <c r="K8" s="13">
        <v>27.83</v>
      </c>
      <c r="L8" s="13">
        <f>M8-J8-K8</f>
        <v>-7.105427357601002E-14</v>
      </c>
      <c r="M8" s="13">
        <f aca="true" t="shared" si="1" ref="M8:M25">I8-N8</f>
        <v>252.82999999999993</v>
      </c>
      <c r="N8" s="15">
        <v>2247.17</v>
      </c>
    </row>
    <row r="9" spans="1:14" ht="12.75">
      <c r="A9" s="12" t="s">
        <v>13</v>
      </c>
      <c r="B9" s="12" t="s">
        <v>14</v>
      </c>
      <c r="C9" s="13">
        <v>2472</v>
      </c>
      <c r="D9" s="13" t="s">
        <v>10</v>
      </c>
      <c r="E9" s="13" t="s">
        <v>10</v>
      </c>
      <c r="F9" s="13" t="s">
        <v>10</v>
      </c>
      <c r="G9" s="13" t="s">
        <v>10</v>
      </c>
      <c r="H9" s="13" t="s">
        <v>10</v>
      </c>
      <c r="I9" s="14">
        <f t="shared" si="0"/>
        <v>2472</v>
      </c>
      <c r="J9" s="13">
        <v>222.48</v>
      </c>
      <c r="K9" s="13">
        <v>25.91</v>
      </c>
      <c r="L9" s="13">
        <f>M9-J9-K9</f>
        <v>-1.1723955140041653E-13</v>
      </c>
      <c r="M9" s="13">
        <f t="shared" si="1"/>
        <v>248.38999999999987</v>
      </c>
      <c r="N9" s="15">
        <v>2223.61</v>
      </c>
    </row>
    <row r="10" spans="1:14" ht="12.75">
      <c r="A10" s="12" t="s">
        <v>15</v>
      </c>
      <c r="B10" s="12" t="s">
        <v>16</v>
      </c>
      <c r="C10" s="13">
        <v>4500</v>
      </c>
      <c r="D10" s="13" t="s">
        <v>10</v>
      </c>
      <c r="E10" s="13" t="s">
        <v>10</v>
      </c>
      <c r="F10" s="13" t="s">
        <v>10</v>
      </c>
      <c r="G10" s="13" t="s">
        <v>10</v>
      </c>
      <c r="H10" s="13">
        <v>400</v>
      </c>
      <c r="I10" s="14">
        <f t="shared" si="0"/>
        <v>4900</v>
      </c>
      <c r="J10" s="13">
        <v>85.64</v>
      </c>
      <c r="K10" s="13">
        <v>357.1</v>
      </c>
      <c r="L10" s="13">
        <f>M10-J10-K10</f>
        <v>399.9999999999998</v>
      </c>
      <c r="M10" s="13">
        <f t="shared" si="1"/>
        <v>842.7399999999998</v>
      </c>
      <c r="N10" s="15">
        <v>4057.26</v>
      </c>
    </row>
    <row r="11" spans="1:14" ht="12.75">
      <c r="A11" s="12" t="s">
        <v>17</v>
      </c>
      <c r="B11" s="12" t="s">
        <v>18</v>
      </c>
      <c r="C11" s="13">
        <v>1020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4">
        <f t="shared" si="0"/>
        <v>1020</v>
      </c>
      <c r="J11" s="13">
        <v>81.6</v>
      </c>
      <c r="K11" s="13">
        <v>0</v>
      </c>
      <c r="L11" s="13">
        <f aca="true" t="shared" si="2" ref="L8:L25">M11-J11-K11</f>
        <v>85.79999999999998</v>
      </c>
      <c r="M11" s="13">
        <f t="shared" si="1"/>
        <v>167.39999999999998</v>
      </c>
      <c r="N11" s="15">
        <v>852.6</v>
      </c>
    </row>
    <row r="12" spans="1:14" ht="12.75">
      <c r="A12" s="12" t="s">
        <v>19</v>
      </c>
      <c r="B12" s="12" t="s">
        <v>20</v>
      </c>
      <c r="C12" s="13">
        <v>2472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4">
        <f t="shared" si="0"/>
        <v>2472</v>
      </c>
      <c r="J12" s="13">
        <v>222.48</v>
      </c>
      <c r="K12" s="13">
        <v>25.91</v>
      </c>
      <c r="L12" s="13">
        <f t="shared" si="2"/>
        <v>16.499999999999883</v>
      </c>
      <c r="M12" s="13">
        <f t="shared" si="1"/>
        <v>264.8899999999999</v>
      </c>
      <c r="N12" s="15">
        <v>2207.11</v>
      </c>
    </row>
    <row r="13" spans="1:14" ht="12.75">
      <c r="A13" s="12" t="s">
        <v>21</v>
      </c>
      <c r="B13" s="12" t="s">
        <v>22</v>
      </c>
      <c r="C13" s="13">
        <v>1020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4">
        <f t="shared" si="0"/>
        <v>1020</v>
      </c>
      <c r="J13" s="13">
        <v>81.6</v>
      </c>
      <c r="K13" s="13">
        <v>0</v>
      </c>
      <c r="L13" s="13">
        <f t="shared" si="2"/>
        <v>45.00000000000003</v>
      </c>
      <c r="M13" s="13">
        <f t="shared" si="1"/>
        <v>126.60000000000002</v>
      </c>
      <c r="N13" s="15">
        <v>893.4</v>
      </c>
    </row>
    <row r="14" spans="1:14" ht="12.75">
      <c r="A14" s="12" t="s">
        <v>23</v>
      </c>
      <c r="B14" s="12" t="s">
        <v>24</v>
      </c>
      <c r="C14" s="13">
        <v>1020</v>
      </c>
      <c r="D14" s="13" t="s">
        <v>10</v>
      </c>
      <c r="E14" s="13" t="s">
        <v>10</v>
      </c>
      <c r="F14" s="13" t="s">
        <v>10</v>
      </c>
      <c r="G14" s="13" t="s">
        <v>10</v>
      </c>
      <c r="H14" s="13" t="s">
        <v>10</v>
      </c>
      <c r="I14" s="14">
        <f t="shared" si="0"/>
        <v>1020</v>
      </c>
      <c r="J14" s="13">
        <v>81.6</v>
      </c>
      <c r="K14" s="13">
        <v>0</v>
      </c>
      <c r="L14" s="13">
        <f t="shared" si="2"/>
        <v>85.79999999999998</v>
      </c>
      <c r="M14" s="13">
        <f t="shared" si="1"/>
        <v>167.39999999999998</v>
      </c>
      <c r="N14" s="15">
        <v>852.6</v>
      </c>
    </row>
    <row r="15" spans="1:14" ht="12.75">
      <c r="A15" s="12" t="s">
        <v>25</v>
      </c>
      <c r="B15" s="12" t="s">
        <v>26</v>
      </c>
      <c r="C15" s="13">
        <v>1714.12</v>
      </c>
      <c r="D15" s="13">
        <v>3.03</v>
      </c>
      <c r="E15" s="13">
        <v>15.78</v>
      </c>
      <c r="F15" s="13" t="s">
        <v>10</v>
      </c>
      <c r="G15" s="13" t="s">
        <v>10</v>
      </c>
      <c r="H15" s="13" t="s">
        <v>10</v>
      </c>
      <c r="I15" s="14">
        <f t="shared" si="0"/>
        <v>1732.9299999999998</v>
      </c>
      <c r="J15" s="13">
        <v>155.96</v>
      </c>
      <c r="K15" s="13">
        <v>0</v>
      </c>
      <c r="L15" s="13">
        <f t="shared" si="2"/>
        <v>136.69999999999985</v>
      </c>
      <c r="M15" s="13">
        <f t="shared" si="1"/>
        <v>292.65999999999985</v>
      </c>
      <c r="N15" s="15">
        <v>1440.27</v>
      </c>
    </row>
    <row r="16" spans="1:14" ht="12.75">
      <c r="A16" s="12" t="s">
        <v>27</v>
      </c>
      <c r="B16" s="12" t="s">
        <v>28</v>
      </c>
      <c r="C16" s="13">
        <v>1020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10</v>
      </c>
      <c r="I16" s="14">
        <f t="shared" si="0"/>
        <v>1020</v>
      </c>
      <c r="J16" s="13">
        <v>81.6</v>
      </c>
      <c r="K16" s="13">
        <v>0</v>
      </c>
      <c r="L16" s="13">
        <f t="shared" si="2"/>
        <v>45.00000000000003</v>
      </c>
      <c r="M16" s="13">
        <f t="shared" si="1"/>
        <v>126.60000000000002</v>
      </c>
      <c r="N16" s="15">
        <v>893.4</v>
      </c>
    </row>
    <row r="17" spans="1:14" ht="12.75">
      <c r="A17" s="12" t="s">
        <v>29</v>
      </c>
      <c r="B17" s="12" t="s">
        <v>30</v>
      </c>
      <c r="C17" s="13">
        <v>1458.43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4">
        <f t="shared" si="0"/>
        <v>1458.43</v>
      </c>
      <c r="J17" s="13">
        <v>116.67</v>
      </c>
      <c r="K17" s="13">
        <v>0</v>
      </c>
      <c r="L17" s="13">
        <f t="shared" si="2"/>
        <v>334.26000000000005</v>
      </c>
      <c r="M17" s="13">
        <f t="shared" si="1"/>
        <v>450.93000000000006</v>
      </c>
      <c r="N17" s="15">
        <v>1007.5</v>
      </c>
    </row>
    <row r="18" spans="1:14" ht="12.75">
      <c r="A18" s="12" t="s">
        <v>31</v>
      </c>
      <c r="B18" s="12" t="s">
        <v>32</v>
      </c>
      <c r="C18" s="13">
        <v>2507.8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4">
        <f t="shared" si="0"/>
        <v>2507.8</v>
      </c>
      <c r="J18" s="13">
        <v>225.7</v>
      </c>
      <c r="K18" s="13">
        <v>0</v>
      </c>
      <c r="L18" s="13">
        <f t="shared" si="2"/>
        <v>380.1200000000002</v>
      </c>
      <c r="M18" s="13">
        <f t="shared" si="1"/>
        <v>605.8200000000002</v>
      </c>
      <c r="N18" s="15">
        <v>1901.98</v>
      </c>
    </row>
    <row r="19" spans="1:14" ht="12.75">
      <c r="A19" s="12" t="s">
        <v>33</v>
      </c>
      <c r="B19" s="12" t="s">
        <v>34</v>
      </c>
      <c r="C19" s="13">
        <v>3339.62</v>
      </c>
      <c r="D19" s="13">
        <v>34.67</v>
      </c>
      <c r="E19" s="13">
        <v>180.26</v>
      </c>
      <c r="F19" s="13" t="s">
        <v>10</v>
      </c>
      <c r="G19" s="13" t="s">
        <v>10</v>
      </c>
      <c r="H19" s="13" t="s">
        <v>10</v>
      </c>
      <c r="I19" s="14">
        <f t="shared" si="0"/>
        <v>3554.55</v>
      </c>
      <c r="J19" s="13">
        <v>391</v>
      </c>
      <c r="K19" s="13">
        <v>66.03</v>
      </c>
      <c r="L19" s="13">
        <f t="shared" si="2"/>
        <v>793.4000000000003</v>
      </c>
      <c r="M19" s="13">
        <f t="shared" si="1"/>
        <v>1250.4300000000003</v>
      </c>
      <c r="N19" s="15">
        <v>2304.12</v>
      </c>
    </row>
    <row r="20" spans="1:14" ht="12.75">
      <c r="A20" s="12" t="s">
        <v>35</v>
      </c>
      <c r="B20" s="12" t="s">
        <v>36</v>
      </c>
      <c r="C20" s="13">
        <v>5024.23</v>
      </c>
      <c r="D20" s="13" t="s">
        <v>10</v>
      </c>
      <c r="E20" s="13" t="s">
        <v>10</v>
      </c>
      <c r="F20" s="13">
        <v>2009.69</v>
      </c>
      <c r="G20" s="13" t="s">
        <v>10</v>
      </c>
      <c r="H20" s="13" t="s">
        <v>10</v>
      </c>
      <c r="I20" s="14">
        <f t="shared" si="0"/>
        <v>7033.92</v>
      </c>
      <c r="J20" s="13">
        <v>570.88</v>
      </c>
      <c r="K20" s="13">
        <v>907.98</v>
      </c>
      <c r="L20" s="13">
        <f t="shared" si="2"/>
        <v>1034.7899999999995</v>
      </c>
      <c r="M20" s="13">
        <f t="shared" si="1"/>
        <v>2513.6499999999996</v>
      </c>
      <c r="N20" s="15">
        <v>4520.27</v>
      </c>
    </row>
    <row r="21" spans="1:14" ht="12.75">
      <c r="A21" s="12" t="s">
        <v>37</v>
      </c>
      <c r="B21" s="12" t="s">
        <v>38</v>
      </c>
      <c r="C21" s="13">
        <v>1020</v>
      </c>
      <c r="D21" s="13" t="s">
        <v>10</v>
      </c>
      <c r="E21" s="13" t="s">
        <v>10</v>
      </c>
      <c r="F21" s="13" t="s">
        <v>10</v>
      </c>
      <c r="G21" s="13" t="s">
        <v>10</v>
      </c>
      <c r="H21" s="13" t="s">
        <v>10</v>
      </c>
      <c r="I21" s="14">
        <f t="shared" si="0"/>
        <v>1020</v>
      </c>
      <c r="J21" s="13">
        <v>81.6</v>
      </c>
      <c r="K21" s="13">
        <v>0</v>
      </c>
      <c r="L21" s="13">
        <f t="shared" si="2"/>
        <v>45.00000000000003</v>
      </c>
      <c r="M21" s="13">
        <f t="shared" si="1"/>
        <v>126.60000000000002</v>
      </c>
      <c r="N21" s="15">
        <v>893.4</v>
      </c>
    </row>
    <row r="22" spans="1:14" ht="12.75">
      <c r="A22" s="12" t="s">
        <v>39</v>
      </c>
      <c r="B22" s="12" t="s">
        <v>40</v>
      </c>
      <c r="C22" s="13">
        <v>2888.03</v>
      </c>
      <c r="D22" s="13" t="s">
        <v>10</v>
      </c>
      <c r="E22" s="13" t="s">
        <v>10</v>
      </c>
      <c r="F22" s="13" t="s">
        <v>10</v>
      </c>
      <c r="G22" s="13">
        <v>76.74</v>
      </c>
      <c r="H22" s="13" t="s">
        <v>10</v>
      </c>
      <c r="I22" s="14">
        <f t="shared" si="0"/>
        <v>2964.77</v>
      </c>
      <c r="J22" s="13">
        <v>326.12</v>
      </c>
      <c r="K22" s="13">
        <v>55.1</v>
      </c>
      <c r="L22" s="13">
        <f t="shared" si="2"/>
        <v>-2.0605739337042905E-13</v>
      </c>
      <c r="M22" s="13">
        <f t="shared" si="1"/>
        <v>381.2199999999998</v>
      </c>
      <c r="N22" s="15">
        <v>2583.55</v>
      </c>
    </row>
    <row r="23" spans="1:14" ht="12.75">
      <c r="A23" s="12" t="s">
        <v>41</v>
      </c>
      <c r="B23" s="12" t="s">
        <v>42</v>
      </c>
      <c r="C23" s="13">
        <v>1721.64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4">
        <f t="shared" si="0"/>
        <v>1721.64</v>
      </c>
      <c r="J23" s="13">
        <v>154.94</v>
      </c>
      <c r="K23" s="13">
        <v>0</v>
      </c>
      <c r="L23" s="13">
        <f t="shared" si="2"/>
        <v>476.56</v>
      </c>
      <c r="M23" s="13">
        <f t="shared" si="1"/>
        <v>631.5</v>
      </c>
      <c r="N23" s="15">
        <v>1090.14</v>
      </c>
    </row>
    <row r="24" spans="1:14" ht="12.75">
      <c r="A24" s="12" t="s">
        <v>43</v>
      </c>
      <c r="B24" s="12" t="s">
        <v>44</v>
      </c>
      <c r="C24" s="13">
        <v>1442.72</v>
      </c>
      <c r="D24" s="13">
        <v>17.06</v>
      </c>
      <c r="E24" s="13">
        <v>88.69</v>
      </c>
      <c r="F24" s="13" t="s">
        <v>10</v>
      </c>
      <c r="G24" s="13" t="s">
        <v>10</v>
      </c>
      <c r="H24" s="13" t="s">
        <v>10</v>
      </c>
      <c r="I24" s="14">
        <f t="shared" si="0"/>
        <v>1548.47</v>
      </c>
      <c r="J24" s="13">
        <v>123.87</v>
      </c>
      <c r="K24" s="13">
        <v>0</v>
      </c>
      <c r="L24" s="13">
        <f t="shared" si="2"/>
        <v>116.80000000000007</v>
      </c>
      <c r="M24" s="13">
        <f t="shared" si="1"/>
        <v>240.67000000000007</v>
      </c>
      <c r="N24" s="15">
        <v>1307.8</v>
      </c>
    </row>
    <row r="25" spans="1:14" ht="12.75">
      <c r="A25" s="16" t="s">
        <v>45</v>
      </c>
      <c r="B25" s="16"/>
      <c r="C25" s="17">
        <f>SUM(C7:C24)</f>
        <v>40471.56999999999</v>
      </c>
      <c r="D25" s="17">
        <v>61.89</v>
      </c>
      <c r="E25" s="17">
        <v>321.83</v>
      </c>
      <c r="F25" s="17">
        <v>2759.69</v>
      </c>
      <c r="G25" s="17">
        <v>76.74</v>
      </c>
      <c r="H25" s="17">
        <v>400</v>
      </c>
      <c r="I25" s="14">
        <f t="shared" si="0"/>
        <v>44091.719999999994</v>
      </c>
      <c r="J25" s="17">
        <v>3682.51</v>
      </c>
      <c r="K25" s="17">
        <v>1647.48</v>
      </c>
      <c r="L25" s="17">
        <f t="shared" si="2"/>
        <v>4128.6199999999935</v>
      </c>
      <c r="M25" s="17">
        <f t="shared" si="1"/>
        <v>9458.609999999993</v>
      </c>
      <c r="N25" s="15">
        <v>34633.11</v>
      </c>
    </row>
    <row r="26" spans="1:14" ht="12.75" hidden="1">
      <c r="A26" s="3"/>
      <c r="C26" s="3"/>
      <c r="D26" s="18">
        <f>SUM(D7:D24)</f>
        <v>61.89</v>
      </c>
      <c r="E26" s="18">
        <f aca="true" t="shared" si="3" ref="E26:N26">SUM(E7:E24)</f>
        <v>321.83</v>
      </c>
      <c r="F26" s="18">
        <f t="shared" si="3"/>
        <v>2759.69</v>
      </c>
      <c r="G26" s="18">
        <f t="shared" si="3"/>
        <v>76.74</v>
      </c>
      <c r="H26" s="18">
        <f t="shared" si="3"/>
        <v>400</v>
      </c>
      <c r="I26" s="18">
        <f t="shared" si="3"/>
        <v>44091.719999999994</v>
      </c>
      <c r="J26" s="18">
        <f t="shared" si="3"/>
        <v>3682.5099999999998</v>
      </c>
      <c r="K26" s="18">
        <f t="shared" si="3"/>
        <v>1633.34</v>
      </c>
      <c r="L26" s="18">
        <f t="shared" si="3"/>
        <v>4142.759999999999</v>
      </c>
      <c r="M26" s="18">
        <f t="shared" si="3"/>
        <v>9458.609999999999</v>
      </c>
      <c r="N26" s="18">
        <f t="shared" si="3"/>
        <v>34633.11000000001</v>
      </c>
    </row>
    <row r="27" ht="12.75" hidden="1">
      <c r="B27" s="1">
        <v>25639.54</v>
      </c>
    </row>
    <row r="28" ht="12.75" hidden="1">
      <c r="B28" s="1">
        <v>14832.03</v>
      </c>
    </row>
    <row r="29" ht="12.75" hidden="1">
      <c r="B29">
        <f>SUM(B27:B28)</f>
        <v>40471.57</v>
      </c>
    </row>
  </sheetData>
  <sheetProtection/>
  <mergeCells count="10">
    <mergeCell ref="A1:N1"/>
    <mergeCell ref="A2:N2"/>
    <mergeCell ref="A3:N3"/>
    <mergeCell ref="C5:H5"/>
    <mergeCell ref="J5:M5"/>
    <mergeCell ref="N5:N6"/>
    <mergeCell ref="A5:A6"/>
    <mergeCell ref="B5:B6"/>
    <mergeCell ref="I5:I6"/>
    <mergeCell ref="A25:B25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clebber-notebook</dc:creator>
  <cp:keywords/>
  <dc:description/>
  <cp:lastModifiedBy>clebber-notebook</cp:lastModifiedBy>
  <cp:lastPrinted>2016-10-11T14:19:55Z</cp:lastPrinted>
  <dcterms:modified xsi:type="dcterms:W3CDTF">2016-10-11T14:20:17Z</dcterms:modified>
  <cp:category/>
  <cp:version/>
  <cp:contentType/>
  <cp:contentStatus/>
</cp:coreProperties>
</file>