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04.2016" sheetId="1" r:id="rId1"/>
  </sheets>
  <definedNames/>
  <calcPr fullCalcOnLoad="1"/>
</workbook>
</file>

<file path=xl/sharedStrings.xml><?xml version="1.0" encoding="utf-8"?>
<sst xmlns="http://schemas.openxmlformats.org/spreadsheetml/2006/main" count="77" uniqueCount="60">
  <si>
    <t>Folha Sintética - Folha de Pagamento</t>
  </si>
  <si>
    <t>CONSELHO REGIONAL DE ODONTOLOGIA DE PERNAMBUCO - CNPJ: 11.735.263/0001-65</t>
  </si>
  <si>
    <t>Mês/Ano: 04/2016</t>
  </si>
  <si>
    <t>Código</t>
  </si>
  <si>
    <t>Líquido</t>
  </si>
  <si>
    <t>000007</t>
  </si>
  <si>
    <t>Adinete Eliezer do Prado</t>
  </si>
  <si>
    <t xml:space="preserve"> </t>
  </si>
  <si>
    <t>000049</t>
  </si>
  <si>
    <t>Alexandre Nunes Herculano</t>
  </si>
  <si>
    <t>000020</t>
  </si>
  <si>
    <t>Berta Luiza Gabriela Moreno</t>
  </si>
  <si>
    <t>000037</t>
  </si>
  <si>
    <t>Clebber de Oliveira Gonçalves</t>
  </si>
  <si>
    <t>000046</t>
  </si>
  <si>
    <t>Geisiane Pereira da Silva</t>
  </si>
  <si>
    <t>000021</t>
  </si>
  <si>
    <t>Igor Gabriel de Morais Santos</t>
  </si>
  <si>
    <t>000051</t>
  </si>
  <si>
    <t>000047</t>
  </si>
  <si>
    <t>000011</t>
  </si>
  <si>
    <t>Klebson de Lima Silva</t>
  </si>
  <si>
    <t>000050</t>
  </si>
  <si>
    <t>000004</t>
  </si>
  <si>
    <t>000008</t>
  </si>
  <si>
    <t>Marx Gradim de Queiroz</t>
  </si>
  <si>
    <t>000006</t>
  </si>
  <si>
    <t>Regina Celia Aguiar Rocha</t>
  </si>
  <si>
    <t>000003</t>
  </si>
  <si>
    <t>Rogero Pessoa de Araujo</t>
  </si>
  <si>
    <t>000001</t>
  </si>
  <si>
    <t>Silvani Cecilia de Morais</t>
  </si>
  <si>
    <t>000052</t>
  </si>
  <si>
    <t>000042</t>
  </si>
  <si>
    <t>000014</t>
  </si>
  <si>
    <t>000012</t>
  </si>
  <si>
    <t>INSS</t>
  </si>
  <si>
    <t>IRRF</t>
  </si>
  <si>
    <t xml:space="preserve">Funcionários </t>
  </si>
  <si>
    <t>DSR</t>
  </si>
  <si>
    <t>HE - 50%</t>
  </si>
  <si>
    <t>HE - 100%</t>
  </si>
  <si>
    <t>Diárias</t>
  </si>
  <si>
    <t>Gratif.</t>
  </si>
  <si>
    <t xml:space="preserve">Total </t>
  </si>
  <si>
    <t>Proventos</t>
  </si>
  <si>
    <t>Outros</t>
  </si>
  <si>
    <t xml:space="preserve">Descontos </t>
  </si>
  <si>
    <t xml:space="preserve">Aj.Custo </t>
  </si>
  <si>
    <t xml:space="preserve">Rem.Base </t>
  </si>
  <si>
    <t>Total: Geral (19 Funcinoário(s))</t>
  </si>
  <si>
    <t>Dif. Sal.</t>
  </si>
  <si>
    <t>Jônica Zoane G. de Moura</t>
  </si>
  <si>
    <t>Maria do S. de Moura Silva</t>
  </si>
  <si>
    <t>Jaedson H. V.da Silva Junior</t>
  </si>
  <si>
    <t>Yalle S. F. de Oliveira</t>
  </si>
  <si>
    <t>Tiago A. Alves de Souza</t>
  </si>
  <si>
    <t>Maria J. L. de Oliveira</t>
  </si>
  <si>
    <t>Tamires D. de Oliveira</t>
  </si>
  <si>
    <t>Thaís M. S.da N. Gomes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</si>
</sst>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43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/>
    </xf>
    <xf numFmtId="0" fontId="40" fillId="34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43" fontId="2" fillId="0" borderId="10" xfId="60" applyFont="1" applyBorder="1" applyAlignment="1">
      <alignment horizontal="right" vertical="center"/>
    </xf>
    <xf numFmtId="43" fontId="3" fillId="33" borderId="10" xfId="60" applyFont="1" applyFill="1" applyBorder="1" applyAlignment="1">
      <alignment horizontal="right" vertical="center"/>
    </xf>
    <xf numFmtId="43" fontId="40" fillId="34" borderId="10" xfId="60" applyFont="1" applyFill="1" applyBorder="1" applyAlignment="1">
      <alignment horizontal="right" vertical="center"/>
    </xf>
    <xf numFmtId="43" fontId="3" fillId="0" borderId="10" xfId="60" applyFont="1" applyBorder="1" applyAlignment="1">
      <alignment horizontal="right" vertical="center"/>
    </xf>
    <xf numFmtId="0" fontId="40" fillId="34" borderId="10" xfId="0" applyFont="1" applyFill="1" applyBorder="1" applyAlignment="1">
      <alignment horizontal="center" vertical="top"/>
    </xf>
    <xf numFmtId="0" fontId="2" fillId="0" borderId="0" xfId="0" applyFont="1" applyAlignment="1">
      <alignment/>
    </xf>
    <xf numFmtId="43" fontId="2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5.7109375" style="0" bestFit="1" customWidth="1"/>
    <col min="2" max="2" width="20.140625" style="0" bestFit="1" customWidth="1"/>
    <col min="3" max="3" width="8.28125" style="0" bestFit="1" customWidth="1"/>
    <col min="4" max="4" width="7.28125" style="0" customWidth="1"/>
    <col min="5" max="5" width="6.140625" style="0" customWidth="1"/>
    <col min="6" max="6" width="7.8515625" style="0" bestFit="1" customWidth="1"/>
    <col min="7" max="7" width="7.28125" style="0" customWidth="1"/>
    <col min="8" max="8" width="7.140625" style="0" customWidth="1"/>
    <col min="9" max="9" width="7.28125" style="0" customWidth="1"/>
    <col min="10" max="10" width="7.00390625" style="0" customWidth="1"/>
    <col min="11" max="11" width="8.7109375" style="0" customWidth="1"/>
    <col min="12" max="12" width="7.421875" style="0" customWidth="1"/>
    <col min="13" max="13" width="7.28125" style="0" customWidth="1"/>
    <col min="14" max="14" width="7.421875" style="0" customWidth="1"/>
    <col min="15" max="15" width="8.00390625" style="20" bestFit="1" customWidth="1"/>
    <col min="16" max="16" width="10.421875" style="0" bestFit="1" customWidth="1"/>
  </cols>
  <sheetData>
    <row r="1" spans="1:16" ht="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.7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ht="12.75">
      <c r="A4" s="2"/>
    </row>
    <row r="5" spans="1:16" ht="12.75">
      <c r="A5" s="8" t="s">
        <v>3</v>
      </c>
      <c r="B5" s="9" t="s">
        <v>38</v>
      </c>
      <c r="C5" s="10" t="s">
        <v>45</v>
      </c>
      <c r="D5" s="11"/>
      <c r="E5" s="11"/>
      <c r="F5" s="11"/>
      <c r="G5" s="11"/>
      <c r="H5" s="11"/>
      <c r="I5" s="11"/>
      <c r="J5" s="11"/>
      <c r="K5" s="11"/>
      <c r="L5" s="12" t="s">
        <v>47</v>
      </c>
      <c r="M5" s="12"/>
      <c r="N5" s="12"/>
      <c r="O5" s="12"/>
      <c r="P5" s="8" t="s">
        <v>4</v>
      </c>
    </row>
    <row r="6" spans="1:16" ht="12.75">
      <c r="A6" s="8"/>
      <c r="B6" s="9"/>
      <c r="C6" s="13" t="s">
        <v>49</v>
      </c>
      <c r="D6" s="13" t="s">
        <v>51</v>
      </c>
      <c r="E6" s="13" t="s">
        <v>39</v>
      </c>
      <c r="F6" s="13" t="s">
        <v>40</v>
      </c>
      <c r="G6" s="13" t="s">
        <v>41</v>
      </c>
      <c r="H6" s="13" t="s">
        <v>42</v>
      </c>
      <c r="I6" s="13" t="s">
        <v>43</v>
      </c>
      <c r="J6" s="13" t="s">
        <v>48</v>
      </c>
      <c r="K6" s="13" t="s">
        <v>44</v>
      </c>
      <c r="L6" s="19" t="s">
        <v>36</v>
      </c>
      <c r="M6" s="19" t="s">
        <v>37</v>
      </c>
      <c r="N6" s="19" t="s">
        <v>46</v>
      </c>
      <c r="O6" s="19" t="s">
        <v>44</v>
      </c>
      <c r="P6" s="8"/>
    </row>
    <row r="7" spans="1:16" ht="12.75">
      <c r="A7" s="14" t="s">
        <v>5</v>
      </c>
      <c r="B7" s="14" t="s">
        <v>6</v>
      </c>
      <c r="C7" s="15">
        <v>3330.98</v>
      </c>
      <c r="D7" s="15" t="s">
        <v>7</v>
      </c>
      <c r="E7" s="15">
        <v>104.2</v>
      </c>
      <c r="F7" s="15">
        <v>199.88</v>
      </c>
      <c r="G7" s="15">
        <v>341.94</v>
      </c>
      <c r="H7" s="15" t="s">
        <v>7</v>
      </c>
      <c r="I7" s="15">
        <v>750</v>
      </c>
      <c r="J7" s="15">
        <v>0</v>
      </c>
      <c r="K7" s="16">
        <f>SUM(C7:J7)</f>
        <v>4727</v>
      </c>
      <c r="L7" s="15">
        <v>519.97</v>
      </c>
      <c r="M7" s="15">
        <v>310.45</v>
      </c>
      <c r="N7" s="15">
        <f>O7-M7-L7</f>
        <v>11</v>
      </c>
      <c r="O7" s="17">
        <f>K7-P7</f>
        <v>841.4200000000001</v>
      </c>
      <c r="P7" s="15">
        <v>3885.58</v>
      </c>
    </row>
    <row r="8" spans="1:16" ht="12.75">
      <c r="A8" s="14" t="s">
        <v>8</v>
      </c>
      <c r="B8" s="14" t="s">
        <v>9</v>
      </c>
      <c r="C8" s="15">
        <v>2500</v>
      </c>
      <c r="D8" s="15" t="s">
        <v>7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6">
        <f aca="true" t="shared" si="0" ref="K8:K26">SUM(C8:J8)</f>
        <v>2500</v>
      </c>
      <c r="L8" s="15">
        <v>225</v>
      </c>
      <c r="M8" s="15">
        <v>27.83</v>
      </c>
      <c r="N8" s="15">
        <f aca="true" t="shared" si="1" ref="N8:N26">O8-M8-L8</f>
        <v>0</v>
      </c>
      <c r="O8" s="17">
        <f aca="true" t="shared" si="2" ref="O8:O26">K8-P8</f>
        <v>252.82999999999993</v>
      </c>
      <c r="P8" s="15">
        <v>2247.17</v>
      </c>
    </row>
    <row r="9" spans="1:16" ht="12.75">
      <c r="A9" s="14" t="s">
        <v>10</v>
      </c>
      <c r="B9" s="14" t="s">
        <v>11</v>
      </c>
      <c r="C9" s="15">
        <v>2745.9</v>
      </c>
      <c r="D9" s="15">
        <v>273.9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6">
        <f t="shared" si="0"/>
        <v>3019.8</v>
      </c>
      <c r="L9" s="15">
        <v>332.17</v>
      </c>
      <c r="M9" s="15">
        <v>58.77</v>
      </c>
      <c r="N9" s="15">
        <f t="shared" si="1"/>
        <v>0</v>
      </c>
      <c r="O9" s="17">
        <f t="shared" si="2"/>
        <v>390.94000000000005</v>
      </c>
      <c r="P9" s="15">
        <v>2628.86</v>
      </c>
    </row>
    <row r="10" spans="1:16" ht="12.75">
      <c r="A10" s="14" t="s">
        <v>12</v>
      </c>
      <c r="B10" s="14" t="s">
        <v>13</v>
      </c>
      <c r="C10" s="15">
        <v>4998.6</v>
      </c>
      <c r="D10" s="15">
        <v>498.6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400</v>
      </c>
      <c r="K10" s="16">
        <f t="shared" si="0"/>
        <v>5897.200000000001</v>
      </c>
      <c r="L10" s="15">
        <v>85.64</v>
      </c>
      <c r="M10" s="15">
        <v>618.82</v>
      </c>
      <c r="N10" s="15">
        <f t="shared" si="1"/>
        <v>400.0000000000009</v>
      </c>
      <c r="O10" s="17">
        <f t="shared" si="2"/>
        <v>1104.460000000001</v>
      </c>
      <c r="P10" s="15">
        <v>4792.74</v>
      </c>
    </row>
    <row r="11" spans="1:16" ht="12.75">
      <c r="A11" s="14" t="s">
        <v>14</v>
      </c>
      <c r="B11" s="14" t="s">
        <v>15</v>
      </c>
      <c r="C11" s="15">
        <v>1020</v>
      </c>
      <c r="D11" s="15" t="s">
        <v>7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6">
        <f t="shared" si="0"/>
        <v>1020</v>
      </c>
      <c r="L11" s="15">
        <v>81.6</v>
      </c>
      <c r="M11" s="15">
        <v>0</v>
      </c>
      <c r="N11" s="15">
        <f t="shared" si="1"/>
        <v>51.79999999999998</v>
      </c>
      <c r="O11" s="17">
        <f t="shared" si="2"/>
        <v>133.39999999999998</v>
      </c>
      <c r="P11" s="15">
        <v>886.6</v>
      </c>
    </row>
    <row r="12" spans="1:16" ht="12.75">
      <c r="A12" s="14" t="s">
        <v>16</v>
      </c>
      <c r="B12" s="14" t="s">
        <v>17</v>
      </c>
      <c r="C12" s="15">
        <v>2745.9</v>
      </c>
      <c r="D12" s="15">
        <v>273.9</v>
      </c>
      <c r="E12" s="15">
        <v>0</v>
      </c>
      <c r="F12" s="15">
        <v>0</v>
      </c>
      <c r="G12" s="15">
        <v>0</v>
      </c>
      <c r="H12" s="15">
        <v>425</v>
      </c>
      <c r="I12" s="15">
        <v>0</v>
      </c>
      <c r="J12" s="15">
        <v>0</v>
      </c>
      <c r="K12" s="16">
        <f t="shared" si="0"/>
        <v>3444.8</v>
      </c>
      <c r="L12" s="15">
        <v>332.17</v>
      </c>
      <c r="M12" s="15">
        <v>58.77</v>
      </c>
      <c r="N12" s="15">
        <f t="shared" si="1"/>
        <v>425.00000000000006</v>
      </c>
      <c r="O12" s="17">
        <f t="shared" si="2"/>
        <v>815.94</v>
      </c>
      <c r="P12" s="15">
        <v>2628.86</v>
      </c>
    </row>
    <row r="13" spans="1:16" ht="12.75">
      <c r="A13" s="14" t="s">
        <v>18</v>
      </c>
      <c r="B13" s="14" t="s">
        <v>54</v>
      </c>
      <c r="C13" s="15">
        <v>1020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6">
        <f t="shared" si="0"/>
        <v>1020</v>
      </c>
      <c r="L13" s="15">
        <v>81.6</v>
      </c>
      <c r="M13" s="15">
        <v>0</v>
      </c>
      <c r="N13" s="15">
        <f t="shared" si="1"/>
        <v>11.000000000000028</v>
      </c>
      <c r="O13" s="17">
        <f t="shared" si="2"/>
        <v>92.60000000000002</v>
      </c>
      <c r="P13" s="15">
        <v>927.4</v>
      </c>
    </row>
    <row r="14" spans="1:16" ht="12.75">
      <c r="A14" s="14" t="s">
        <v>19</v>
      </c>
      <c r="B14" s="14" t="s">
        <v>52</v>
      </c>
      <c r="C14" s="15">
        <v>1020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6">
        <f t="shared" si="0"/>
        <v>1020</v>
      </c>
      <c r="L14" s="15">
        <v>81.6</v>
      </c>
      <c r="M14" s="15">
        <v>0</v>
      </c>
      <c r="N14" s="15">
        <f t="shared" si="1"/>
        <v>51.79999999999998</v>
      </c>
      <c r="O14" s="17">
        <f t="shared" si="2"/>
        <v>133.39999999999998</v>
      </c>
      <c r="P14" s="15">
        <v>886.6</v>
      </c>
    </row>
    <row r="15" spans="1:16" ht="12.75">
      <c r="A15" s="14" t="s">
        <v>20</v>
      </c>
      <c r="B15" s="14" t="s">
        <v>21</v>
      </c>
      <c r="C15" s="15">
        <v>1714.12</v>
      </c>
      <c r="D15" s="15">
        <v>0</v>
      </c>
      <c r="E15" s="15">
        <v>55.95</v>
      </c>
      <c r="F15" s="15">
        <v>124.47</v>
      </c>
      <c r="G15" s="15">
        <v>166.48</v>
      </c>
      <c r="H15" s="15">
        <v>0</v>
      </c>
      <c r="I15" s="15">
        <v>0</v>
      </c>
      <c r="J15" s="15">
        <v>0</v>
      </c>
      <c r="K15" s="16">
        <f t="shared" si="0"/>
        <v>2061.02</v>
      </c>
      <c r="L15" s="15">
        <v>185.49</v>
      </c>
      <c r="M15" s="15">
        <v>0</v>
      </c>
      <c r="N15" s="15">
        <f t="shared" si="1"/>
        <v>79.55999999999995</v>
      </c>
      <c r="O15" s="17">
        <f t="shared" si="2"/>
        <v>265.04999999999995</v>
      </c>
      <c r="P15" s="15">
        <v>1795.97</v>
      </c>
    </row>
    <row r="16" spans="1:16" ht="12.75">
      <c r="A16" s="14" t="s">
        <v>22</v>
      </c>
      <c r="B16" s="14" t="s">
        <v>57</v>
      </c>
      <c r="C16" s="15">
        <v>1020</v>
      </c>
      <c r="D16" s="15">
        <v>0</v>
      </c>
      <c r="E16" s="15" t="s">
        <v>7</v>
      </c>
      <c r="F16" s="15" t="s">
        <v>7</v>
      </c>
      <c r="G16" s="15" t="s">
        <v>7</v>
      </c>
      <c r="H16" s="15">
        <v>0</v>
      </c>
      <c r="I16" s="15">
        <v>0</v>
      </c>
      <c r="J16" s="15">
        <v>0</v>
      </c>
      <c r="K16" s="16">
        <f t="shared" si="0"/>
        <v>1020</v>
      </c>
      <c r="L16" s="15">
        <v>81.6</v>
      </c>
      <c r="M16" s="15">
        <v>0</v>
      </c>
      <c r="N16" s="15">
        <f t="shared" si="1"/>
        <v>11.000000000000028</v>
      </c>
      <c r="O16" s="17">
        <f t="shared" si="2"/>
        <v>92.60000000000002</v>
      </c>
      <c r="P16" s="15">
        <v>927.4</v>
      </c>
    </row>
    <row r="17" spans="1:16" ht="12.75">
      <c r="A17" s="14" t="s">
        <v>23</v>
      </c>
      <c r="B17" s="14" t="s">
        <v>53</v>
      </c>
      <c r="C17" s="15">
        <v>1458.43</v>
      </c>
      <c r="D17" s="15">
        <v>0</v>
      </c>
      <c r="E17" s="15">
        <v>68.47</v>
      </c>
      <c r="F17" s="15">
        <v>215.28</v>
      </c>
      <c r="G17" s="15">
        <v>140.76</v>
      </c>
      <c r="H17" s="15">
        <v>0</v>
      </c>
      <c r="I17" s="15">
        <v>0</v>
      </c>
      <c r="J17" s="15">
        <v>0</v>
      </c>
      <c r="K17" s="16">
        <f t="shared" si="0"/>
        <v>1882.94</v>
      </c>
      <c r="L17" s="15">
        <v>169.46</v>
      </c>
      <c r="M17" s="15">
        <v>0</v>
      </c>
      <c r="N17" s="15">
        <f t="shared" si="1"/>
        <v>285.6500000000001</v>
      </c>
      <c r="O17" s="17">
        <f t="shared" si="2"/>
        <v>455.1100000000001</v>
      </c>
      <c r="P17" s="15">
        <v>1427.83</v>
      </c>
    </row>
    <row r="18" spans="1:16" ht="12.75">
      <c r="A18" s="14" t="s">
        <v>24</v>
      </c>
      <c r="B18" s="14" t="s">
        <v>25</v>
      </c>
      <c r="C18" s="15">
        <v>2236.28</v>
      </c>
      <c r="D18" s="15">
        <v>353.07</v>
      </c>
      <c r="E18" s="15" t="s">
        <v>7</v>
      </c>
      <c r="F18" s="15" t="s">
        <v>7</v>
      </c>
      <c r="G18" s="15">
        <v>0</v>
      </c>
      <c r="H18" s="15">
        <v>0</v>
      </c>
      <c r="I18" s="15">
        <v>500</v>
      </c>
      <c r="J18" s="15">
        <v>0</v>
      </c>
      <c r="K18" s="16">
        <f t="shared" si="0"/>
        <v>3089.3500000000004</v>
      </c>
      <c r="L18" s="15">
        <v>339.82</v>
      </c>
      <c r="M18" s="15">
        <v>20.76</v>
      </c>
      <c r="N18" s="15">
        <f t="shared" si="1"/>
        <v>595.9900000000002</v>
      </c>
      <c r="O18" s="17">
        <f t="shared" si="2"/>
        <v>956.5700000000002</v>
      </c>
      <c r="P18" s="15">
        <v>2132.78</v>
      </c>
    </row>
    <row r="19" spans="1:16" ht="12.75">
      <c r="A19" s="14" t="s">
        <v>26</v>
      </c>
      <c r="B19" s="14" t="s">
        <v>27</v>
      </c>
      <c r="C19" s="15">
        <v>2507.8</v>
      </c>
      <c r="D19" s="15">
        <v>0</v>
      </c>
      <c r="E19" s="15">
        <v>7.78</v>
      </c>
      <c r="F19" s="15">
        <v>40.47</v>
      </c>
      <c r="G19" s="15">
        <v>0</v>
      </c>
      <c r="H19" s="15">
        <v>0</v>
      </c>
      <c r="I19" s="15">
        <v>0</v>
      </c>
      <c r="J19" s="15">
        <v>0</v>
      </c>
      <c r="K19" s="16">
        <f t="shared" si="0"/>
        <v>2556.05</v>
      </c>
      <c r="L19" s="15">
        <v>230.04</v>
      </c>
      <c r="M19" s="15">
        <v>17.43</v>
      </c>
      <c r="N19" s="15">
        <f t="shared" si="1"/>
        <v>282.8900000000002</v>
      </c>
      <c r="O19" s="17">
        <f t="shared" si="2"/>
        <v>530.3600000000001</v>
      </c>
      <c r="P19" s="15">
        <v>2025.69</v>
      </c>
    </row>
    <row r="20" spans="1:16" ht="12.75">
      <c r="A20" s="14" t="s">
        <v>28</v>
      </c>
      <c r="B20" s="14" t="s">
        <v>29</v>
      </c>
      <c r="C20" s="15">
        <v>3339.62</v>
      </c>
      <c r="D20" s="15">
        <v>0</v>
      </c>
      <c r="E20" s="15">
        <v>59.12</v>
      </c>
      <c r="F20" s="15">
        <v>307.4</v>
      </c>
      <c r="G20" s="15">
        <v>0</v>
      </c>
      <c r="H20" s="15">
        <v>0</v>
      </c>
      <c r="I20" s="15">
        <v>0</v>
      </c>
      <c r="J20" s="15">
        <v>0</v>
      </c>
      <c r="K20" s="16">
        <f t="shared" si="0"/>
        <v>3706.14</v>
      </c>
      <c r="L20" s="15">
        <v>407.67</v>
      </c>
      <c r="M20" s="15">
        <v>83.09</v>
      </c>
      <c r="N20" s="15">
        <f t="shared" si="1"/>
        <v>682.0799999999997</v>
      </c>
      <c r="O20" s="17">
        <f t="shared" si="2"/>
        <v>1172.8399999999997</v>
      </c>
      <c r="P20" s="15">
        <v>2533.3</v>
      </c>
    </row>
    <row r="21" spans="1:16" ht="12.75">
      <c r="A21" s="14" t="s">
        <v>30</v>
      </c>
      <c r="B21" s="14" t="s">
        <v>31</v>
      </c>
      <c r="C21" s="15">
        <v>5024.23</v>
      </c>
      <c r="D21" s="15">
        <v>0</v>
      </c>
      <c r="E21" s="15" t="s">
        <v>7</v>
      </c>
      <c r="F21" s="15" t="s">
        <v>7</v>
      </c>
      <c r="G21" s="15">
        <v>0</v>
      </c>
      <c r="H21" s="15">
        <v>0</v>
      </c>
      <c r="I21" s="15">
        <v>2009.69</v>
      </c>
      <c r="J21" s="15">
        <v>0</v>
      </c>
      <c r="K21" s="16">
        <f t="shared" si="0"/>
        <v>7033.92</v>
      </c>
      <c r="L21" s="15">
        <v>570.88</v>
      </c>
      <c r="M21" s="15">
        <v>907.98</v>
      </c>
      <c r="N21" s="15">
        <f t="shared" si="1"/>
        <v>800.3300000000005</v>
      </c>
      <c r="O21" s="17">
        <f t="shared" si="2"/>
        <v>2279.1900000000005</v>
      </c>
      <c r="P21" s="15">
        <v>4754.73</v>
      </c>
    </row>
    <row r="22" spans="1:16" ht="12.75">
      <c r="A22" s="14" t="s">
        <v>32</v>
      </c>
      <c r="B22" s="14" t="s">
        <v>58</v>
      </c>
      <c r="C22" s="15">
        <v>1020</v>
      </c>
      <c r="D22" s="15">
        <v>0</v>
      </c>
      <c r="E22" s="15" t="s">
        <v>7</v>
      </c>
      <c r="F22" s="15" t="s">
        <v>7</v>
      </c>
      <c r="G22" s="15">
        <v>0</v>
      </c>
      <c r="H22" s="15">
        <v>0</v>
      </c>
      <c r="I22" s="15">
        <v>0</v>
      </c>
      <c r="J22" s="15">
        <v>0</v>
      </c>
      <c r="K22" s="16">
        <f t="shared" si="0"/>
        <v>1020</v>
      </c>
      <c r="L22" s="15">
        <v>81.6</v>
      </c>
      <c r="M22" s="15">
        <v>0</v>
      </c>
      <c r="N22" s="15">
        <f t="shared" si="1"/>
        <v>11.000000000000028</v>
      </c>
      <c r="O22" s="17">
        <f t="shared" si="2"/>
        <v>92.60000000000002</v>
      </c>
      <c r="P22" s="15">
        <v>927.4</v>
      </c>
    </row>
    <row r="23" spans="1:16" ht="12.75">
      <c r="A23" s="14" t="s">
        <v>33</v>
      </c>
      <c r="B23" s="14" t="s">
        <v>59</v>
      </c>
      <c r="C23" s="15">
        <v>2888.03</v>
      </c>
      <c r="D23" s="15">
        <v>0</v>
      </c>
      <c r="E23" s="15" t="s">
        <v>7</v>
      </c>
      <c r="F23" s="15" t="s">
        <v>7</v>
      </c>
      <c r="G23" s="15">
        <v>0</v>
      </c>
      <c r="H23" s="15">
        <v>0</v>
      </c>
      <c r="I23" s="15">
        <v>0</v>
      </c>
      <c r="J23" s="15">
        <v>0</v>
      </c>
      <c r="K23" s="16">
        <f t="shared" si="0"/>
        <v>2888.03</v>
      </c>
      <c r="L23" s="15">
        <v>317.68</v>
      </c>
      <c r="M23" s="15">
        <v>49.98</v>
      </c>
      <c r="N23" s="15">
        <f t="shared" si="1"/>
        <v>76.74000000000007</v>
      </c>
      <c r="O23" s="17">
        <f t="shared" si="2"/>
        <v>444.4000000000001</v>
      </c>
      <c r="P23" s="15">
        <v>2443.63</v>
      </c>
    </row>
    <row r="24" spans="1:16" ht="12.75">
      <c r="A24" s="14" t="s">
        <v>34</v>
      </c>
      <c r="B24" s="14" t="s">
        <v>56</v>
      </c>
      <c r="C24" s="15">
        <v>1721.64</v>
      </c>
      <c r="D24" s="15">
        <v>0</v>
      </c>
      <c r="E24" s="15" t="s">
        <v>7</v>
      </c>
      <c r="F24" s="15" t="s">
        <v>7</v>
      </c>
      <c r="G24" s="15">
        <v>0</v>
      </c>
      <c r="H24" s="15">
        <v>0</v>
      </c>
      <c r="I24" s="15">
        <v>0</v>
      </c>
      <c r="J24" s="15">
        <v>0</v>
      </c>
      <c r="K24" s="16">
        <f t="shared" si="0"/>
        <v>1721.64</v>
      </c>
      <c r="L24" s="15">
        <v>154.94</v>
      </c>
      <c r="M24" s="15">
        <v>0</v>
      </c>
      <c r="N24" s="15">
        <f t="shared" si="1"/>
        <v>419.17000000000013</v>
      </c>
      <c r="O24" s="17">
        <f t="shared" si="2"/>
        <v>574.1100000000001</v>
      </c>
      <c r="P24" s="15">
        <v>1147.53</v>
      </c>
    </row>
    <row r="25" spans="1:16" ht="12.75">
      <c r="A25" s="14" t="s">
        <v>35</v>
      </c>
      <c r="B25" s="14" t="s">
        <v>55</v>
      </c>
      <c r="C25" s="15">
        <v>1442.72</v>
      </c>
      <c r="D25" s="15">
        <v>0</v>
      </c>
      <c r="E25" s="15">
        <v>7.32</v>
      </c>
      <c r="F25" s="15">
        <v>38.04</v>
      </c>
      <c r="G25" s="15">
        <v>0</v>
      </c>
      <c r="H25" s="15">
        <v>0</v>
      </c>
      <c r="I25" s="15">
        <v>0</v>
      </c>
      <c r="J25" s="15">
        <v>0</v>
      </c>
      <c r="K25" s="16">
        <f t="shared" si="0"/>
        <v>1488.08</v>
      </c>
      <c r="L25" s="15">
        <v>119.04</v>
      </c>
      <c r="M25" s="15">
        <v>0</v>
      </c>
      <c r="N25" s="15">
        <f t="shared" si="1"/>
        <v>68.71</v>
      </c>
      <c r="O25" s="17">
        <f t="shared" si="2"/>
        <v>187.75</v>
      </c>
      <c r="P25" s="15">
        <v>1300.33</v>
      </c>
    </row>
    <row r="26" spans="1:16" ht="12.75">
      <c r="A26" s="9" t="s">
        <v>50</v>
      </c>
      <c r="B26" s="9"/>
      <c r="C26" s="18">
        <f>SUM(C7:C25)</f>
        <v>43754.25</v>
      </c>
      <c r="D26" s="18">
        <f>SUM(D7:D25)</f>
        <v>1399.47</v>
      </c>
      <c r="E26" s="18">
        <v>302.84</v>
      </c>
      <c r="F26" s="18">
        <v>925.54</v>
      </c>
      <c r="G26" s="18">
        <v>649.18</v>
      </c>
      <c r="H26" s="18">
        <v>425</v>
      </c>
      <c r="I26" s="18">
        <v>3259.69</v>
      </c>
      <c r="J26" s="18">
        <v>400</v>
      </c>
      <c r="K26" s="16">
        <f t="shared" si="0"/>
        <v>51115.97</v>
      </c>
      <c r="L26" s="18">
        <v>4397.97</v>
      </c>
      <c r="M26" s="18">
        <v>2153.88</v>
      </c>
      <c r="N26" s="18">
        <f t="shared" si="1"/>
        <v>4263.719999999998</v>
      </c>
      <c r="O26" s="17">
        <f>K26-P26</f>
        <v>10815.57</v>
      </c>
      <c r="P26" s="18">
        <v>40300.4</v>
      </c>
    </row>
    <row r="27" spans="1:16" ht="12.75" hidden="1">
      <c r="A27" s="3"/>
      <c r="B27" s="1">
        <v>15878.43</v>
      </c>
      <c r="D27" s="7">
        <f>SUM(D7:D25)</f>
        <v>1399.47</v>
      </c>
      <c r="E27" s="7">
        <f aca="true" t="shared" si="3" ref="E27:P27">SUM(E7:E25)</f>
        <v>302.84</v>
      </c>
      <c r="F27" s="7">
        <f t="shared" si="3"/>
        <v>925.54</v>
      </c>
      <c r="G27" s="7">
        <f t="shared" si="3"/>
        <v>649.18</v>
      </c>
      <c r="H27" s="7">
        <f t="shared" si="3"/>
        <v>425</v>
      </c>
      <c r="I27" s="7">
        <f t="shared" si="3"/>
        <v>3259.69</v>
      </c>
      <c r="J27" s="7">
        <f t="shared" si="3"/>
        <v>400</v>
      </c>
      <c r="K27" s="7">
        <f t="shared" si="3"/>
        <v>51115.97</v>
      </c>
      <c r="L27" s="7">
        <f t="shared" si="3"/>
        <v>4397.969999999999</v>
      </c>
      <c r="M27" s="7">
        <f t="shared" si="3"/>
        <v>2153.88</v>
      </c>
      <c r="N27" s="7">
        <f t="shared" si="3"/>
        <v>4263.720000000002</v>
      </c>
      <c r="O27" s="21">
        <f t="shared" si="3"/>
        <v>10815.570000000003</v>
      </c>
      <c r="P27" s="7">
        <f t="shared" si="3"/>
        <v>40300.399999999994</v>
      </c>
    </row>
    <row r="28" ht="12.75" hidden="1">
      <c r="B28" s="1">
        <v>27875.82</v>
      </c>
    </row>
    <row r="29" ht="12.75" hidden="1">
      <c r="B29">
        <f>SUM(B27:B28)</f>
        <v>43754.25</v>
      </c>
    </row>
    <row r="30" ht="12.75" hidden="1"/>
    <row r="31" ht="12.75" hidden="1">
      <c r="B31" s="1">
        <v>1046.4</v>
      </c>
    </row>
    <row r="32" ht="12.75" hidden="1">
      <c r="B32" s="1">
        <v>353.07</v>
      </c>
    </row>
    <row r="33" ht="12.75" hidden="1">
      <c r="B33">
        <f>SUM(B31:B32)</f>
        <v>1399.47</v>
      </c>
    </row>
    <row r="34" ht="12.75" hidden="1"/>
    <row r="35" ht="12.75" hidden="1"/>
  </sheetData>
  <sheetProtection/>
  <mergeCells count="9">
    <mergeCell ref="L5:O5"/>
    <mergeCell ref="A5:A6"/>
    <mergeCell ref="B5:B6"/>
    <mergeCell ref="P5:P6"/>
    <mergeCell ref="A1:P1"/>
    <mergeCell ref="A2:P2"/>
    <mergeCell ref="A3:P3"/>
    <mergeCell ref="A26:B26"/>
    <mergeCell ref="C5:K5"/>
  </mergeCells>
  <printOptions/>
  <pageMargins left="0.25" right="0.25" top="0.75" bottom="0.75" header="0.3" footer="0.3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clebber-notebook</dc:creator>
  <cp:keywords/>
  <dc:description/>
  <cp:lastModifiedBy>clebber-notebook</cp:lastModifiedBy>
  <cp:lastPrinted>2016-10-11T14:03:22Z</cp:lastPrinted>
  <dcterms:modified xsi:type="dcterms:W3CDTF">2016-10-11T14:04:28Z</dcterms:modified>
  <cp:category/>
  <cp:version/>
  <cp:contentType/>
  <cp:contentStatus/>
</cp:coreProperties>
</file>