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07.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<sst xmlns="http://schemas.openxmlformats.org/spreadsheetml/2006/main" count="79" uniqueCount="78">
  <si>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Folha Sintética - Folha de Pagamento</t>
  </si>
  <si>
    <t>CONSELHO REGIONAL DE ODONTOLOGIA DE PERNAMBUCO - CNPJ: 11.735.263/0001-65</t>
  </si>
  <si>
    <t>Mês/Ano: 07/2016</t>
  </si>
  <si>
    <t>Código</t>
  </si>
  <si>
    <t>Líquido</t>
  </si>
  <si>
    <t>000007</t>
  </si>
  <si>
    <t>Adinete Eliezer do Prado</t>
  </si>
  <si>
    <t>000049</t>
  </si>
  <si>
    <t>Alexandre Nunes Herculano</t>
  </si>
  <si>
    <t>000063</t>
  </si>
  <si>
    <t>Anderson Candeia da Silva Junior</t>
  </si>
  <si>
    <t>000064</t>
  </si>
  <si>
    <t>Andréa Stephanie de Lima Diniz</t>
  </si>
  <si>
    <t>000020</t>
  </si>
  <si>
    <t>Berta Luiza Gabriela Moreno</t>
  </si>
  <si>
    <t>000037</t>
  </si>
  <si>
    <t>Clebber de Oliveira Gonçalves</t>
  </si>
  <si>
    <t>000061</t>
  </si>
  <si>
    <t>Francisco Walber Lins Pinheiro</t>
  </si>
  <si>
    <t>000021</t>
  </si>
  <si>
    <t>Igor Gabriel de Morais Santos</t>
  </si>
  <si>
    <t>000051</t>
  </si>
  <si>
    <t>Jaedson Humberto Vieira da Silva Junior</t>
  </si>
  <si>
    <t>000062</t>
  </si>
  <si>
    <t>Jaime Jose Muniz Rabelo</t>
  </si>
  <si>
    <t>000066</t>
  </si>
  <si>
    <t>José Antônio Reges de Oliveira</t>
  </si>
  <si>
    <t>000011</t>
  </si>
  <si>
    <t>Klebson de Lima Silva</t>
  </si>
  <si>
    <t>000060</t>
  </si>
  <si>
    <t>Ligia Ferreira Costa</t>
  </si>
  <si>
    <t>000057</t>
  </si>
  <si>
    <t>Maira Ramalho Martins</t>
  </si>
  <si>
    <t>000055</t>
  </si>
  <si>
    <t>Manuela Oliveira Costa</t>
  </si>
  <si>
    <t>000004</t>
  </si>
  <si>
    <t>Maria do Socorro de Moura Silva</t>
  </si>
  <si>
    <t>000008</t>
  </si>
  <si>
    <t>Marx Gradim de Queiroz</t>
  </si>
  <si>
    <t>000058</t>
  </si>
  <si>
    <t>Natalia Fernandes Pessoa</t>
  </si>
  <si>
    <t>000054</t>
  </si>
  <si>
    <t>Priscila Maria da Silva</t>
  </si>
  <si>
    <t>000006</t>
  </si>
  <si>
    <t>Regina Celia Aguiar Rocha</t>
  </si>
  <si>
    <t>000003</t>
  </si>
  <si>
    <t>Rogero Pessoa de Araujo</t>
  </si>
  <si>
    <t>000056</t>
  </si>
  <si>
    <t>Romário Lima Silva</t>
  </si>
  <si>
    <t>000001</t>
  </si>
  <si>
    <t>Silvani Cecilia de Morais</t>
  </si>
  <si>
    <t>000059</t>
  </si>
  <si>
    <t>Tatyana Maria Carvalho Pereira Farias</t>
  </si>
  <si>
    <t>000053</t>
  </si>
  <si>
    <t>Thais Melyssa Pontes</t>
  </si>
  <si>
    <t>000042</t>
  </si>
  <si>
    <t>Thaís Maria Salomão da Nóbrega Gomes</t>
  </si>
  <si>
    <t>000014</t>
  </si>
  <si>
    <t>Tiago Augusto Alves de Souza</t>
  </si>
  <si>
    <t>000065</t>
  </si>
  <si>
    <t>Vitor Carlos Marques Souto Maior</t>
  </si>
  <si>
    <t>000067</t>
  </si>
  <si>
    <t>Windson Florêncio de Morais</t>
  </si>
  <si>
    <t>000012</t>
  </si>
  <si>
    <t>Yalle Sthephanie Florentino de Oliveira</t>
  </si>
  <si>
    <t xml:space="preserve">Funcionários </t>
  </si>
  <si>
    <t xml:space="preserve">Remuneração Base </t>
  </si>
  <si>
    <t>DSR</t>
  </si>
  <si>
    <t>HE - 50%</t>
  </si>
  <si>
    <t>Diárias - 50%</t>
  </si>
  <si>
    <t xml:space="preserve">Ajuda de Custo </t>
  </si>
  <si>
    <t xml:space="preserve">INSS </t>
  </si>
  <si>
    <t xml:space="preserve">IRRF </t>
  </si>
  <si>
    <t xml:space="preserve">Total </t>
  </si>
  <si>
    <t xml:space="preserve">Proventos </t>
  </si>
  <si>
    <t>Descontos</t>
  </si>
  <si>
    <t xml:space="preserve">Outros </t>
  </si>
  <si>
    <t>Total: Geral (30 Funcionários(s))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</si>
</sst>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43" fontId="2" fillId="0" borderId="10" xfId="60" applyFont="1" applyBorder="1" applyAlignment="1">
      <alignment horizontal="right" vertical="center"/>
    </xf>
    <xf numFmtId="43" fontId="3" fillId="33" borderId="10" xfId="60" applyFont="1" applyFill="1" applyBorder="1" applyAlignment="1">
      <alignment horizontal="right" vertical="center"/>
    </xf>
    <xf numFmtId="43" fontId="40" fillId="34" borderId="10" xfId="60" applyFont="1" applyFill="1" applyBorder="1" applyAlignment="1">
      <alignment horizontal="right" vertical="center"/>
    </xf>
    <xf numFmtId="43" fontId="3" fillId="0" borderId="10" xfId="6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/>
    </xf>
    <xf numFmtId="43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5.7109375" style="0" bestFit="1" customWidth="1"/>
    <col min="2" max="2" width="27.7109375" style="0" bestFit="1" customWidth="1"/>
    <col min="3" max="3" width="15.28125" style="0" bestFit="1" customWidth="1"/>
    <col min="4" max="5" width="7.8515625" style="0" bestFit="1" customWidth="1"/>
    <col min="6" max="6" width="10.7109375" style="0" bestFit="1" customWidth="1"/>
    <col min="7" max="7" width="12.00390625" style="0" bestFit="1" customWidth="1"/>
    <col min="8" max="8" width="10.421875" style="0" bestFit="1" customWidth="1"/>
    <col min="9" max="10" width="9.421875" style="0" bestFit="1" customWidth="1"/>
    <col min="11" max="13" width="10.421875" style="0" bestFit="1" customWidth="1"/>
  </cols>
  <sheetData>
    <row r="1" spans="1:13" ht="15">
      <c r="A1" s="16" t="s">
        <v>0</v>
      </c>
      <c r="B1" s="16"/>
      <c r="C1" s="16"/>
      <c r="D1" s="16"/>
      <c r="E1" s="16"/>
      <c r="F1" s="16"/>
      <c r="M1" s="1"/>
    </row>
    <row r="2" spans="1:13" ht="12.75">
      <c r="A2" s="2" t="s">
        <v>1</v>
      </c>
      <c r="B2" s="2"/>
      <c r="C2" s="13"/>
      <c r="D2" s="13"/>
      <c r="E2" s="13"/>
      <c r="F2" s="13"/>
      <c r="M2" s="3"/>
    </row>
    <row r="3" spans="1:2" ht="12.75">
      <c r="A3" s="17" t="s">
        <v>2</v>
      </c>
      <c r="B3" s="17"/>
    </row>
    <row r="4" spans="1:13" ht="12.75">
      <c r="A4" s="15" t="s">
        <v>3</v>
      </c>
      <c r="B4" s="15" t="s">
        <v>65</v>
      </c>
      <c r="C4" s="18" t="s">
        <v>74</v>
      </c>
      <c r="D4" s="19"/>
      <c r="E4" s="19"/>
      <c r="F4" s="19"/>
      <c r="G4" s="19"/>
      <c r="H4" s="19"/>
      <c r="I4" s="20" t="s">
        <v>75</v>
      </c>
      <c r="J4" s="20"/>
      <c r="K4" s="20"/>
      <c r="L4" s="20"/>
      <c r="M4" s="14" t="s">
        <v>4</v>
      </c>
    </row>
    <row r="5" spans="1:13" ht="12.75">
      <c r="A5" s="15"/>
      <c r="B5" s="15"/>
      <c r="C5" s="5" t="s">
        <v>66</v>
      </c>
      <c r="D5" s="6" t="s">
        <v>67</v>
      </c>
      <c r="E5" s="6" t="s">
        <v>68</v>
      </c>
      <c r="F5" s="6" t="s">
        <v>69</v>
      </c>
      <c r="G5" s="5" t="s">
        <v>70</v>
      </c>
      <c r="H5" s="6" t="s">
        <v>73</v>
      </c>
      <c r="I5" s="7" t="s">
        <v>71</v>
      </c>
      <c r="J5" s="7" t="s">
        <v>72</v>
      </c>
      <c r="K5" s="7" t="s">
        <v>76</v>
      </c>
      <c r="L5" s="7" t="s">
        <v>73</v>
      </c>
      <c r="M5" s="14"/>
    </row>
    <row r="6" spans="1:13" ht="12.75">
      <c r="A6" s="8" t="s">
        <v>5</v>
      </c>
      <c r="B6" s="8" t="s">
        <v>6</v>
      </c>
      <c r="C6" s="9">
        <v>3653.42</v>
      </c>
      <c r="D6" s="9">
        <v>1.76</v>
      </c>
      <c r="E6" s="9">
        <v>9.13</v>
      </c>
      <c r="F6" s="9">
        <v>0</v>
      </c>
      <c r="G6" s="9">
        <v>0</v>
      </c>
      <c r="H6" s="10">
        <f>SUM(C6:G6)</f>
        <v>3664.3100000000004</v>
      </c>
      <c r="I6" s="9">
        <v>403.07</v>
      </c>
      <c r="J6" s="9">
        <v>134.39</v>
      </c>
      <c r="K6" s="9">
        <f>L6-I6-J6</f>
        <v>11.000000000000512</v>
      </c>
      <c r="L6" s="11">
        <f>H6-M6</f>
        <v>548.4600000000005</v>
      </c>
      <c r="M6" s="9">
        <v>3115.85</v>
      </c>
    </row>
    <row r="7" spans="1:13" ht="12.75">
      <c r="A7" s="8" t="s">
        <v>7</v>
      </c>
      <c r="B7" s="8" t="s">
        <v>8</v>
      </c>
      <c r="C7" s="9">
        <v>5000</v>
      </c>
      <c r="D7" s="9">
        <v>0</v>
      </c>
      <c r="E7" s="9">
        <v>0</v>
      </c>
      <c r="F7" s="9">
        <v>0</v>
      </c>
      <c r="G7" s="9">
        <v>0</v>
      </c>
      <c r="H7" s="10">
        <f aca="true" t="shared" si="0" ref="H7:H36">SUM(C7:G7)</f>
        <v>5000</v>
      </c>
      <c r="I7" s="9">
        <v>550</v>
      </c>
      <c r="J7" s="9">
        <v>365.12</v>
      </c>
      <c r="K7" s="9">
        <f aca="true" t="shared" si="1" ref="K7:K36">L7-I7-J7</f>
        <v>0</v>
      </c>
      <c r="L7" s="11">
        <f aca="true" t="shared" si="2" ref="L7:L36">H7-M7</f>
        <v>915.1199999999999</v>
      </c>
      <c r="M7" s="9">
        <v>4084.88</v>
      </c>
    </row>
    <row r="8" spans="1:13" ht="12.75">
      <c r="A8" s="8" t="s">
        <v>9</v>
      </c>
      <c r="B8" s="8" t="s">
        <v>10</v>
      </c>
      <c r="C8" s="9">
        <v>3152</v>
      </c>
      <c r="D8" s="9">
        <v>0</v>
      </c>
      <c r="E8" s="9">
        <v>0</v>
      </c>
      <c r="F8" s="9">
        <v>0</v>
      </c>
      <c r="G8" s="9">
        <v>400</v>
      </c>
      <c r="H8" s="10">
        <f t="shared" si="0"/>
        <v>3552</v>
      </c>
      <c r="I8" s="9">
        <v>346.72</v>
      </c>
      <c r="J8" s="9">
        <v>67.6</v>
      </c>
      <c r="K8" s="9">
        <f t="shared" si="1"/>
        <v>400.0000000000001</v>
      </c>
      <c r="L8" s="11">
        <f t="shared" si="2"/>
        <v>814.3200000000002</v>
      </c>
      <c r="M8" s="9">
        <v>2737.68</v>
      </c>
    </row>
    <row r="9" spans="1:13" ht="12.75">
      <c r="A9" s="8" t="s">
        <v>11</v>
      </c>
      <c r="B9" s="8" t="s">
        <v>12</v>
      </c>
      <c r="C9" s="9">
        <v>3152</v>
      </c>
      <c r="D9" s="9">
        <v>0</v>
      </c>
      <c r="E9" s="9">
        <v>0</v>
      </c>
      <c r="F9" s="9">
        <v>0</v>
      </c>
      <c r="G9" s="9">
        <v>400</v>
      </c>
      <c r="H9" s="10">
        <f t="shared" si="0"/>
        <v>3552</v>
      </c>
      <c r="I9" s="9">
        <v>346.72</v>
      </c>
      <c r="J9" s="9">
        <v>67.6</v>
      </c>
      <c r="K9" s="9">
        <f t="shared" si="1"/>
        <v>400.0000000000001</v>
      </c>
      <c r="L9" s="11">
        <f t="shared" si="2"/>
        <v>814.3200000000002</v>
      </c>
      <c r="M9" s="9">
        <v>2737.68</v>
      </c>
    </row>
    <row r="10" spans="1:13" ht="12.75">
      <c r="A10" s="8" t="s">
        <v>13</v>
      </c>
      <c r="B10" s="8" t="s">
        <v>14</v>
      </c>
      <c r="C10" s="9">
        <v>2745.9</v>
      </c>
      <c r="D10" s="9">
        <v>0</v>
      </c>
      <c r="E10" s="9">
        <v>0</v>
      </c>
      <c r="F10" s="9">
        <v>2125</v>
      </c>
      <c r="G10" s="9">
        <v>0</v>
      </c>
      <c r="H10" s="10">
        <f t="shared" si="0"/>
        <v>4870.9</v>
      </c>
      <c r="I10" s="9">
        <v>535.79</v>
      </c>
      <c r="J10" s="9">
        <v>22.96</v>
      </c>
      <c r="K10" s="9">
        <f t="shared" si="1"/>
        <v>1891.2499999999995</v>
      </c>
      <c r="L10" s="11">
        <f t="shared" si="2"/>
        <v>2449.9999999999995</v>
      </c>
      <c r="M10" s="9">
        <v>2420.9</v>
      </c>
    </row>
    <row r="11" spans="1:13" ht="12.75">
      <c r="A11" s="8" t="s">
        <v>15</v>
      </c>
      <c r="B11" s="8" t="s">
        <v>16</v>
      </c>
      <c r="C11" s="9">
        <v>4998.6</v>
      </c>
      <c r="D11" s="9">
        <v>0</v>
      </c>
      <c r="E11" s="9">
        <v>0</v>
      </c>
      <c r="F11" s="9">
        <v>0</v>
      </c>
      <c r="G11" s="9">
        <v>400</v>
      </c>
      <c r="H11" s="10">
        <f t="shared" si="0"/>
        <v>5398.6</v>
      </c>
      <c r="I11" s="9">
        <v>85.64</v>
      </c>
      <c r="J11" s="9">
        <v>481.7</v>
      </c>
      <c r="K11" s="9">
        <f t="shared" si="1"/>
        <v>400.00000000000017</v>
      </c>
      <c r="L11" s="11">
        <f t="shared" si="2"/>
        <v>967.3400000000001</v>
      </c>
      <c r="M11" s="9">
        <v>4431.26</v>
      </c>
    </row>
    <row r="12" spans="1:13" ht="12.75">
      <c r="A12" s="8" t="s">
        <v>17</v>
      </c>
      <c r="B12" s="8" t="s">
        <v>18</v>
      </c>
      <c r="C12" s="9">
        <v>3152</v>
      </c>
      <c r="D12" s="9">
        <v>0</v>
      </c>
      <c r="E12" s="9">
        <v>0</v>
      </c>
      <c r="F12" s="9">
        <v>0</v>
      </c>
      <c r="G12" s="9">
        <v>400</v>
      </c>
      <c r="H12" s="10">
        <f t="shared" si="0"/>
        <v>3552</v>
      </c>
      <c r="I12" s="9">
        <v>346.72</v>
      </c>
      <c r="J12" s="9">
        <v>53.38</v>
      </c>
      <c r="K12" s="9">
        <f t="shared" si="1"/>
        <v>399.9999999999999</v>
      </c>
      <c r="L12" s="11">
        <f t="shared" si="2"/>
        <v>800.0999999999999</v>
      </c>
      <c r="M12" s="9">
        <v>2751.9</v>
      </c>
    </row>
    <row r="13" spans="1:13" ht="12.75">
      <c r="A13" s="8" t="s">
        <v>19</v>
      </c>
      <c r="B13" s="8" t="s">
        <v>20</v>
      </c>
      <c r="C13" s="9">
        <v>2745.9</v>
      </c>
      <c r="D13" s="9">
        <v>0</v>
      </c>
      <c r="E13" s="9">
        <v>0</v>
      </c>
      <c r="F13" s="9">
        <v>0</v>
      </c>
      <c r="G13" s="9">
        <v>0</v>
      </c>
      <c r="H13" s="10">
        <f t="shared" si="0"/>
        <v>2745.9</v>
      </c>
      <c r="I13" s="9">
        <v>302.04</v>
      </c>
      <c r="J13" s="9">
        <v>40.49</v>
      </c>
      <c r="K13" s="9">
        <f t="shared" si="1"/>
        <v>1.7763568394002505E-13</v>
      </c>
      <c r="L13" s="11">
        <f t="shared" si="2"/>
        <v>342.5300000000002</v>
      </c>
      <c r="M13" s="9">
        <v>2403.37</v>
      </c>
    </row>
    <row r="14" spans="1:13" ht="12.75">
      <c r="A14" s="8" t="s">
        <v>21</v>
      </c>
      <c r="B14" s="8" t="s">
        <v>22</v>
      </c>
      <c r="C14" s="9">
        <v>1020</v>
      </c>
      <c r="D14" s="9">
        <v>0</v>
      </c>
      <c r="E14" s="9">
        <v>0</v>
      </c>
      <c r="F14" s="9">
        <v>0</v>
      </c>
      <c r="G14" s="9">
        <v>0</v>
      </c>
      <c r="H14" s="10">
        <f t="shared" si="0"/>
        <v>1020</v>
      </c>
      <c r="I14" s="9">
        <v>81.6</v>
      </c>
      <c r="J14" s="9">
        <v>0</v>
      </c>
      <c r="K14" s="9">
        <f t="shared" si="1"/>
        <v>11.000000000000028</v>
      </c>
      <c r="L14" s="11">
        <f t="shared" si="2"/>
        <v>92.60000000000002</v>
      </c>
      <c r="M14" s="9">
        <v>927.4</v>
      </c>
    </row>
    <row r="15" spans="1:13" ht="12.75">
      <c r="A15" s="8" t="s">
        <v>23</v>
      </c>
      <c r="B15" s="8" t="s">
        <v>24</v>
      </c>
      <c r="C15" s="9">
        <v>3152</v>
      </c>
      <c r="D15" s="9">
        <v>0</v>
      </c>
      <c r="E15" s="9">
        <v>0</v>
      </c>
      <c r="F15" s="9">
        <v>0</v>
      </c>
      <c r="G15" s="9">
        <v>400</v>
      </c>
      <c r="H15" s="10">
        <f t="shared" si="0"/>
        <v>3552</v>
      </c>
      <c r="I15" s="9">
        <v>346.72</v>
      </c>
      <c r="J15" s="9">
        <v>39.16</v>
      </c>
      <c r="K15" s="9">
        <f t="shared" si="1"/>
        <v>400.0000000000001</v>
      </c>
      <c r="L15" s="11">
        <f t="shared" si="2"/>
        <v>785.8800000000001</v>
      </c>
      <c r="M15" s="9">
        <v>2766.12</v>
      </c>
    </row>
    <row r="16" spans="1:13" ht="12.75">
      <c r="A16" s="8" t="s">
        <v>25</v>
      </c>
      <c r="B16" s="8" t="s">
        <v>26</v>
      </c>
      <c r="C16" s="9">
        <v>682.95</v>
      </c>
      <c r="D16" s="9">
        <v>0</v>
      </c>
      <c r="E16" s="9">
        <v>0</v>
      </c>
      <c r="F16" s="9">
        <v>600</v>
      </c>
      <c r="G16" s="9">
        <v>0</v>
      </c>
      <c r="H16" s="10">
        <f t="shared" si="0"/>
        <v>1282.95</v>
      </c>
      <c r="I16" s="9">
        <v>102.63</v>
      </c>
      <c r="J16" s="9">
        <v>0</v>
      </c>
      <c r="K16" s="9">
        <f t="shared" si="1"/>
        <v>586.0200000000001</v>
      </c>
      <c r="L16" s="11">
        <f t="shared" si="2"/>
        <v>688.6500000000001</v>
      </c>
      <c r="M16" s="9">
        <v>594.3</v>
      </c>
    </row>
    <row r="17" spans="1:13" ht="12.75">
      <c r="A17" s="8" t="s">
        <v>27</v>
      </c>
      <c r="B17" s="8" t="s">
        <v>28</v>
      </c>
      <c r="C17" s="9">
        <v>1880.05</v>
      </c>
      <c r="D17" s="9">
        <v>5.63</v>
      </c>
      <c r="E17" s="9">
        <v>29.27</v>
      </c>
      <c r="F17" s="9">
        <v>0</v>
      </c>
      <c r="G17" s="9">
        <v>0</v>
      </c>
      <c r="H17" s="10">
        <f t="shared" si="0"/>
        <v>1914.95</v>
      </c>
      <c r="I17" s="9">
        <v>172.34</v>
      </c>
      <c r="J17" s="9">
        <v>0</v>
      </c>
      <c r="K17" s="9">
        <f t="shared" si="1"/>
        <v>86.19999999999996</v>
      </c>
      <c r="L17" s="11">
        <f t="shared" si="2"/>
        <v>258.53999999999996</v>
      </c>
      <c r="M17" s="9">
        <v>1656.41</v>
      </c>
    </row>
    <row r="18" spans="1:13" ht="12.75">
      <c r="A18" s="8" t="s">
        <v>29</v>
      </c>
      <c r="B18" s="8" t="s">
        <v>30</v>
      </c>
      <c r="C18" s="9">
        <v>3152</v>
      </c>
      <c r="D18" s="9">
        <v>0</v>
      </c>
      <c r="E18" s="9">
        <v>0</v>
      </c>
      <c r="F18" s="9">
        <v>0</v>
      </c>
      <c r="G18" s="9">
        <v>400</v>
      </c>
      <c r="H18" s="10">
        <f t="shared" si="0"/>
        <v>3552</v>
      </c>
      <c r="I18" s="9">
        <v>346.72</v>
      </c>
      <c r="J18" s="9">
        <v>39.16</v>
      </c>
      <c r="K18" s="9">
        <f t="shared" si="1"/>
        <v>400.0000000000001</v>
      </c>
      <c r="L18" s="11">
        <f t="shared" si="2"/>
        <v>785.8800000000001</v>
      </c>
      <c r="M18" s="9">
        <v>2766.12</v>
      </c>
    </row>
    <row r="19" spans="1:13" ht="12.75">
      <c r="A19" s="8" t="s">
        <v>31</v>
      </c>
      <c r="B19" s="8" t="s">
        <v>32</v>
      </c>
      <c r="C19" s="9">
        <v>3152</v>
      </c>
      <c r="D19" s="9">
        <v>0</v>
      </c>
      <c r="E19" s="9">
        <v>0</v>
      </c>
      <c r="F19" s="9">
        <v>0</v>
      </c>
      <c r="G19" s="9">
        <v>400</v>
      </c>
      <c r="H19" s="10">
        <f t="shared" si="0"/>
        <v>3552</v>
      </c>
      <c r="I19" s="9">
        <v>346.72</v>
      </c>
      <c r="J19" s="9">
        <v>67.6</v>
      </c>
      <c r="K19" s="9">
        <f t="shared" si="1"/>
        <v>400.0000000000001</v>
      </c>
      <c r="L19" s="11">
        <f t="shared" si="2"/>
        <v>814.3200000000002</v>
      </c>
      <c r="M19" s="9">
        <v>2737.68</v>
      </c>
    </row>
    <row r="20" spans="1:13" ht="12.75">
      <c r="A20" s="8" t="s">
        <v>33</v>
      </c>
      <c r="B20" s="8" t="s">
        <v>34</v>
      </c>
      <c r="C20" s="9">
        <v>975.64</v>
      </c>
      <c r="D20" s="9">
        <v>2.92</v>
      </c>
      <c r="E20" s="9">
        <v>15.19</v>
      </c>
      <c r="F20" s="9">
        <v>0</v>
      </c>
      <c r="G20" s="9">
        <v>0</v>
      </c>
      <c r="H20" s="10">
        <f t="shared" si="0"/>
        <v>993.75</v>
      </c>
      <c r="I20" s="9">
        <v>79.5</v>
      </c>
      <c r="J20" s="9">
        <v>0</v>
      </c>
      <c r="K20" s="9">
        <f t="shared" si="1"/>
        <v>11</v>
      </c>
      <c r="L20" s="11">
        <f t="shared" si="2"/>
        <v>90.5</v>
      </c>
      <c r="M20" s="9">
        <v>903.25</v>
      </c>
    </row>
    <row r="21" spans="1:13" ht="12.75">
      <c r="A21" s="8" t="s">
        <v>35</v>
      </c>
      <c r="B21" s="8" t="s">
        <v>36</v>
      </c>
      <c r="C21" s="9">
        <v>1599.61</v>
      </c>
      <c r="D21" s="9">
        <v>3.36</v>
      </c>
      <c r="E21" s="9">
        <v>17.45</v>
      </c>
      <c r="F21" s="9">
        <v>0</v>
      </c>
      <c r="G21" s="9">
        <v>0</v>
      </c>
      <c r="H21" s="10">
        <f t="shared" si="0"/>
        <v>1620.4199999999998</v>
      </c>
      <c r="I21" s="9">
        <v>145.83</v>
      </c>
      <c r="J21" s="9">
        <v>0</v>
      </c>
      <c r="K21" s="9">
        <f t="shared" si="1"/>
        <v>291.28999999999985</v>
      </c>
      <c r="L21" s="11">
        <f t="shared" si="2"/>
        <v>437.1199999999999</v>
      </c>
      <c r="M21" s="9">
        <v>1183.3</v>
      </c>
    </row>
    <row r="22" spans="1:13" ht="12.75">
      <c r="A22" s="8" t="s">
        <v>37</v>
      </c>
      <c r="B22" s="8" t="s">
        <v>38</v>
      </c>
      <c r="C22" s="9">
        <v>2452.76</v>
      </c>
      <c r="D22" s="9">
        <v>0</v>
      </c>
      <c r="E22" s="9">
        <v>0</v>
      </c>
      <c r="F22" s="9">
        <v>0</v>
      </c>
      <c r="G22" s="9">
        <v>0</v>
      </c>
      <c r="H22" s="10">
        <f t="shared" si="0"/>
        <v>2452.76</v>
      </c>
      <c r="I22" s="9">
        <v>220.74</v>
      </c>
      <c r="J22" s="9">
        <v>0</v>
      </c>
      <c r="K22" s="9">
        <f t="shared" si="1"/>
        <v>592.7500000000002</v>
      </c>
      <c r="L22" s="11">
        <f t="shared" si="2"/>
        <v>813.4900000000002</v>
      </c>
      <c r="M22" s="9">
        <v>1639.27</v>
      </c>
    </row>
    <row r="23" spans="1:13" ht="12.75">
      <c r="A23" s="8" t="s">
        <v>39</v>
      </c>
      <c r="B23" s="8" t="s">
        <v>40</v>
      </c>
      <c r="C23" s="9">
        <v>3152</v>
      </c>
      <c r="D23" s="9">
        <v>0</v>
      </c>
      <c r="E23" s="9">
        <v>0</v>
      </c>
      <c r="F23" s="9">
        <v>0</v>
      </c>
      <c r="G23" s="9">
        <v>400</v>
      </c>
      <c r="H23" s="10">
        <f t="shared" si="0"/>
        <v>3552</v>
      </c>
      <c r="I23" s="9">
        <v>346.72</v>
      </c>
      <c r="J23" s="9">
        <v>67.6</v>
      </c>
      <c r="K23" s="9">
        <f t="shared" si="1"/>
        <v>400.0000000000001</v>
      </c>
      <c r="L23" s="11">
        <f t="shared" si="2"/>
        <v>814.3200000000002</v>
      </c>
      <c r="M23" s="9">
        <v>2737.68</v>
      </c>
    </row>
    <row r="24" spans="1:13" ht="12.75">
      <c r="A24" s="8" t="s">
        <v>41</v>
      </c>
      <c r="B24" s="8" t="s">
        <v>42</v>
      </c>
      <c r="C24" s="9">
        <v>975.64</v>
      </c>
      <c r="D24" s="9">
        <v>1.9</v>
      </c>
      <c r="E24" s="9">
        <v>9.87</v>
      </c>
      <c r="F24" s="9">
        <v>0</v>
      </c>
      <c r="G24" s="9">
        <v>0</v>
      </c>
      <c r="H24" s="10">
        <f t="shared" si="0"/>
        <v>987.41</v>
      </c>
      <c r="I24" s="9">
        <v>78.99</v>
      </c>
      <c r="J24" s="9">
        <v>0</v>
      </c>
      <c r="K24" s="9">
        <f t="shared" si="1"/>
        <v>50.02999999999999</v>
      </c>
      <c r="L24" s="11">
        <f t="shared" si="2"/>
        <v>129.01999999999998</v>
      </c>
      <c r="M24" s="9">
        <v>858.39</v>
      </c>
    </row>
    <row r="25" spans="1:13" ht="12.75">
      <c r="A25" s="8" t="s">
        <v>43</v>
      </c>
      <c r="B25" s="8" t="s">
        <v>44</v>
      </c>
      <c r="C25" s="9">
        <v>2750.56</v>
      </c>
      <c r="D25" s="9">
        <v>4.87</v>
      </c>
      <c r="E25" s="9">
        <v>25.32</v>
      </c>
      <c r="F25" s="9">
        <v>2125</v>
      </c>
      <c r="G25" s="9">
        <v>0</v>
      </c>
      <c r="H25" s="10">
        <f t="shared" si="0"/>
        <v>4905.75</v>
      </c>
      <c r="I25" s="9">
        <v>539.63</v>
      </c>
      <c r="J25" s="9">
        <v>11.06</v>
      </c>
      <c r="K25" s="9">
        <f t="shared" si="1"/>
        <v>2177.64</v>
      </c>
      <c r="L25" s="11">
        <f t="shared" si="2"/>
        <v>2728.33</v>
      </c>
      <c r="M25" s="9">
        <v>2177.42</v>
      </c>
    </row>
    <row r="26" spans="1:13" ht="12.75">
      <c r="A26" s="8" t="s">
        <v>45</v>
      </c>
      <c r="B26" s="8" t="s">
        <v>46</v>
      </c>
      <c r="C26" s="9">
        <v>3662.9</v>
      </c>
      <c r="D26" s="9">
        <v>54.99</v>
      </c>
      <c r="E26" s="9">
        <v>285.96</v>
      </c>
      <c r="F26" s="9">
        <v>0</v>
      </c>
      <c r="G26" s="9">
        <v>0</v>
      </c>
      <c r="H26" s="10">
        <f t="shared" si="0"/>
        <v>4003.85</v>
      </c>
      <c r="I26" s="9">
        <v>440.42</v>
      </c>
      <c r="J26" s="9">
        <v>122.84</v>
      </c>
      <c r="K26" s="9">
        <f t="shared" si="1"/>
        <v>682.0799999999996</v>
      </c>
      <c r="L26" s="11">
        <f t="shared" si="2"/>
        <v>1245.3399999999997</v>
      </c>
      <c r="M26" s="9">
        <v>2758.51</v>
      </c>
    </row>
    <row r="27" spans="1:13" ht="12.75">
      <c r="A27" s="8" t="s">
        <v>47</v>
      </c>
      <c r="B27" s="8" t="s">
        <v>48</v>
      </c>
      <c r="C27" s="9">
        <v>975.64</v>
      </c>
      <c r="D27" s="9">
        <v>0</v>
      </c>
      <c r="E27" s="9">
        <v>0</v>
      </c>
      <c r="F27" s="9">
        <v>0</v>
      </c>
      <c r="G27" s="9">
        <v>0</v>
      </c>
      <c r="H27" s="10">
        <f t="shared" si="0"/>
        <v>975.64</v>
      </c>
      <c r="I27" s="9">
        <v>78.05</v>
      </c>
      <c r="J27" s="9">
        <v>0</v>
      </c>
      <c r="K27" s="9">
        <f t="shared" si="1"/>
        <v>50.030000000000044</v>
      </c>
      <c r="L27" s="11">
        <f t="shared" si="2"/>
        <v>128.08000000000004</v>
      </c>
      <c r="M27" s="9">
        <v>847.56</v>
      </c>
    </row>
    <row r="28" spans="1:13" ht="12.75">
      <c r="A28" s="8" t="s">
        <v>49</v>
      </c>
      <c r="B28" s="8" t="s">
        <v>50</v>
      </c>
      <c r="C28" s="9">
        <v>5510.58</v>
      </c>
      <c r="D28" s="9">
        <v>41.55</v>
      </c>
      <c r="E28" s="9">
        <v>216.04</v>
      </c>
      <c r="F28" s="9">
        <v>0</v>
      </c>
      <c r="G28" s="9">
        <v>0</v>
      </c>
      <c r="H28" s="10">
        <f t="shared" si="0"/>
        <v>5768.17</v>
      </c>
      <c r="I28" s="9">
        <v>570.88</v>
      </c>
      <c r="J28" s="9">
        <v>559.89</v>
      </c>
      <c r="K28" s="9">
        <f t="shared" si="1"/>
        <v>800.3299999999998</v>
      </c>
      <c r="L28" s="11">
        <f t="shared" si="2"/>
        <v>1931.1</v>
      </c>
      <c r="M28" s="9">
        <v>3837.07</v>
      </c>
    </row>
    <row r="29" spans="1:13" ht="12.75">
      <c r="A29" s="8" t="s">
        <v>51</v>
      </c>
      <c r="B29" s="8" t="s">
        <v>52</v>
      </c>
      <c r="C29" s="9">
        <v>3152</v>
      </c>
      <c r="D29" s="9">
        <v>0</v>
      </c>
      <c r="E29" s="9">
        <v>0</v>
      </c>
      <c r="F29" s="9">
        <v>0</v>
      </c>
      <c r="G29" s="9">
        <v>400</v>
      </c>
      <c r="H29" s="10">
        <f t="shared" si="0"/>
        <v>3552</v>
      </c>
      <c r="I29" s="9">
        <v>346.72</v>
      </c>
      <c r="J29" s="9">
        <v>67.6</v>
      </c>
      <c r="K29" s="9">
        <f t="shared" si="1"/>
        <v>400.0000000000001</v>
      </c>
      <c r="L29" s="11">
        <f t="shared" si="2"/>
        <v>814.3200000000002</v>
      </c>
      <c r="M29" s="9">
        <v>2737.68</v>
      </c>
    </row>
    <row r="30" spans="1:13" ht="12.75">
      <c r="A30" s="8" t="s">
        <v>53</v>
      </c>
      <c r="B30" s="8" t="s">
        <v>54</v>
      </c>
      <c r="C30" s="9">
        <v>975.64</v>
      </c>
      <c r="D30" s="9">
        <v>0</v>
      </c>
      <c r="E30" s="9">
        <v>0</v>
      </c>
      <c r="F30" s="9">
        <v>0</v>
      </c>
      <c r="G30" s="9">
        <v>0</v>
      </c>
      <c r="H30" s="10">
        <f t="shared" si="0"/>
        <v>975.64</v>
      </c>
      <c r="I30" s="9">
        <v>78.05</v>
      </c>
      <c r="J30" s="9">
        <v>0</v>
      </c>
      <c r="K30" s="9">
        <f t="shared" si="1"/>
        <v>50.030000000000044</v>
      </c>
      <c r="L30" s="11">
        <f t="shared" si="2"/>
        <v>128.08000000000004</v>
      </c>
      <c r="M30" s="9">
        <v>847.56</v>
      </c>
    </row>
    <row r="31" spans="1:13" ht="12.75">
      <c r="A31" s="8" t="s">
        <v>55</v>
      </c>
      <c r="B31" s="8" t="s">
        <v>56</v>
      </c>
      <c r="C31" s="9">
        <v>2888.03</v>
      </c>
      <c r="D31" s="9">
        <v>0</v>
      </c>
      <c r="E31" s="9">
        <v>0</v>
      </c>
      <c r="F31" s="9">
        <v>0</v>
      </c>
      <c r="G31" s="9">
        <v>0</v>
      </c>
      <c r="H31" s="10">
        <f t="shared" si="0"/>
        <v>2888.03</v>
      </c>
      <c r="I31" s="9">
        <v>317.68</v>
      </c>
      <c r="J31" s="9">
        <v>49.98</v>
      </c>
      <c r="K31" s="9">
        <f t="shared" si="1"/>
        <v>3.055333763768431E-13</v>
      </c>
      <c r="L31" s="11">
        <f t="shared" si="2"/>
        <v>367.6600000000003</v>
      </c>
      <c r="M31" s="9">
        <v>2520.37</v>
      </c>
    </row>
    <row r="32" spans="1:13" ht="12.75">
      <c r="A32" s="8" t="s">
        <v>57</v>
      </c>
      <c r="B32" s="8" t="s">
        <v>58</v>
      </c>
      <c r="C32" s="9">
        <v>1888.29</v>
      </c>
      <c r="D32" s="9">
        <v>0</v>
      </c>
      <c r="E32" s="9">
        <v>0</v>
      </c>
      <c r="F32" s="9">
        <v>0</v>
      </c>
      <c r="G32" s="9">
        <v>0</v>
      </c>
      <c r="H32" s="10">
        <f t="shared" si="0"/>
        <v>1888.29</v>
      </c>
      <c r="I32" s="9">
        <v>169.94</v>
      </c>
      <c r="J32" s="9">
        <v>0</v>
      </c>
      <c r="K32" s="9">
        <f t="shared" si="1"/>
        <v>415.1699999999999</v>
      </c>
      <c r="L32" s="11">
        <f t="shared" si="2"/>
        <v>585.1099999999999</v>
      </c>
      <c r="M32" s="9">
        <v>1303.18</v>
      </c>
    </row>
    <row r="33" spans="1:13" ht="12.75">
      <c r="A33" s="8" t="s">
        <v>59</v>
      </c>
      <c r="B33" s="8" t="s">
        <v>60</v>
      </c>
      <c r="C33" s="9">
        <v>3152</v>
      </c>
      <c r="D33" s="9">
        <v>0</v>
      </c>
      <c r="E33" s="9">
        <v>0</v>
      </c>
      <c r="F33" s="9">
        <v>0</v>
      </c>
      <c r="G33" s="9">
        <v>400</v>
      </c>
      <c r="H33" s="10">
        <f t="shared" si="0"/>
        <v>3552</v>
      </c>
      <c r="I33" s="9">
        <v>346.72</v>
      </c>
      <c r="J33" s="9">
        <v>67.6</v>
      </c>
      <c r="K33" s="9">
        <f t="shared" si="1"/>
        <v>400.0000000000001</v>
      </c>
      <c r="L33" s="11">
        <f t="shared" si="2"/>
        <v>814.3200000000002</v>
      </c>
      <c r="M33" s="9">
        <v>2737.68</v>
      </c>
    </row>
    <row r="34" spans="1:13" ht="12.75">
      <c r="A34" s="8" t="s">
        <v>61</v>
      </c>
      <c r="B34" s="8" t="s">
        <v>62</v>
      </c>
      <c r="C34" s="9">
        <v>682.95</v>
      </c>
      <c r="D34" s="9">
        <v>0</v>
      </c>
      <c r="E34" s="9">
        <v>0</v>
      </c>
      <c r="F34" s="9">
        <v>600</v>
      </c>
      <c r="G34" s="9">
        <v>0</v>
      </c>
      <c r="H34" s="10">
        <f t="shared" si="0"/>
        <v>1282.95</v>
      </c>
      <c r="I34" s="9">
        <v>102.63</v>
      </c>
      <c r="J34" s="9">
        <v>0</v>
      </c>
      <c r="K34" s="9">
        <f t="shared" si="1"/>
        <v>586.0200000000001</v>
      </c>
      <c r="L34" s="11">
        <f t="shared" si="2"/>
        <v>688.6500000000001</v>
      </c>
      <c r="M34" s="9">
        <v>594.3</v>
      </c>
    </row>
    <row r="35" spans="1:13" ht="12.75">
      <c r="A35" s="8" t="s">
        <v>63</v>
      </c>
      <c r="B35" s="8" t="s">
        <v>64</v>
      </c>
      <c r="C35" s="9">
        <v>1582.38</v>
      </c>
      <c r="D35" s="9">
        <v>4.67</v>
      </c>
      <c r="E35" s="9">
        <v>24.28</v>
      </c>
      <c r="F35" s="9">
        <v>0</v>
      </c>
      <c r="G35" s="9">
        <v>0</v>
      </c>
      <c r="H35" s="10">
        <f t="shared" si="0"/>
        <v>1611.3300000000002</v>
      </c>
      <c r="I35" s="9">
        <v>145.01</v>
      </c>
      <c r="J35" s="9">
        <v>0</v>
      </c>
      <c r="K35" s="9">
        <f t="shared" si="1"/>
        <v>69.80000000000018</v>
      </c>
      <c r="L35" s="11">
        <f t="shared" si="2"/>
        <v>214.81000000000017</v>
      </c>
      <c r="M35" s="9">
        <v>1396.52</v>
      </c>
    </row>
    <row r="36" spans="1:13" ht="12.75">
      <c r="A36" s="14" t="s">
        <v>77</v>
      </c>
      <c r="B36" s="14"/>
      <c r="C36" s="12">
        <f>SUM(C6:C35)</f>
        <v>78015.43999999999</v>
      </c>
      <c r="D36" s="12">
        <v>121.65</v>
      </c>
      <c r="E36" s="12">
        <v>632.51</v>
      </c>
      <c r="F36" s="12">
        <v>5450</v>
      </c>
      <c r="G36" s="12">
        <v>4000</v>
      </c>
      <c r="H36" s="10">
        <f t="shared" si="0"/>
        <v>88219.59999999998</v>
      </c>
      <c r="I36" s="12">
        <v>8320.94</v>
      </c>
      <c r="J36" s="12">
        <v>2325.73</v>
      </c>
      <c r="K36" s="12">
        <f t="shared" si="1"/>
        <v>12361.639999999976</v>
      </c>
      <c r="L36" s="11">
        <f t="shared" si="2"/>
        <v>23008.309999999976</v>
      </c>
      <c r="M36" s="12">
        <v>65211.29</v>
      </c>
    </row>
    <row r="37" spans="1:13" ht="12.75" hidden="1">
      <c r="A37" s="4"/>
      <c r="D37" s="21">
        <f>SUM(D6:D35)</f>
        <v>121.65</v>
      </c>
      <c r="E37" s="21">
        <f aca="true" t="shared" si="3" ref="E37:M37">SUM(E6:E35)</f>
        <v>632.5099999999999</v>
      </c>
      <c r="F37" s="21">
        <f t="shared" si="3"/>
        <v>5450</v>
      </c>
      <c r="G37" s="21">
        <f t="shared" si="3"/>
        <v>4000</v>
      </c>
      <c r="H37" s="21">
        <f t="shared" si="3"/>
        <v>88219.59999999999</v>
      </c>
      <c r="I37" s="21">
        <f t="shared" si="3"/>
        <v>8320.94</v>
      </c>
      <c r="J37" s="21">
        <f t="shared" si="3"/>
        <v>2325.73</v>
      </c>
      <c r="K37" s="21">
        <f t="shared" si="3"/>
        <v>12361.640000000003</v>
      </c>
      <c r="L37" s="21">
        <f t="shared" si="3"/>
        <v>23008.310000000005</v>
      </c>
      <c r="M37" s="21">
        <f t="shared" si="3"/>
        <v>65211.29</v>
      </c>
    </row>
    <row r="38" spans="2:3" ht="12.75" hidden="1">
      <c r="B38" s="3">
        <v>59637.01</v>
      </c>
      <c r="C38" s="3">
        <v>18378.43</v>
      </c>
    </row>
    <row r="39" ht="12.75" hidden="1">
      <c r="C39">
        <f>SUM(B38:C38)</f>
        <v>78015.44</v>
      </c>
    </row>
  </sheetData>
  <sheetProtection/>
  <mergeCells count="8">
    <mergeCell ref="M4:M5"/>
    <mergeCell ref="B4:B5"/>
    <mergeCell ref="A1:F1"/>
    <mergeCell ref="A3:B3"/>
    <mergeCell ref="A36:B36"/>
    <mergeCell ref="C4:H4"/>
    <mergeCell ref="A4:A5"/>
    <mergeCell ref="I4:L4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clebber-notebook</dc:creator>
  <cp:keywords/>
  <dc:description/>
  <cp:lastModifiedBy>clebber-notebook</cp:lastModifiedBy>
  <cp:lastPrinted>2016-10-11T12:40:20Z</cp:lastPrinted>
  <dcterms:modified xsi:type="dcterms:W3CDTF">2016-10-11T13:29:53Z</dcterms:modified>
  <cp:category/>
  <cp:version/>
  <cp:contentType/>
  <cp:contentStatus/>
</cp:coreProperties>
</file>